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Z:\ЭКОНОМИЯ ПО ТОРГАМ\2025 год\июль\"/>
    </mc:Choice>
  </mc:AlternateContent>
  <xr:revisionPtr revIDLastSave="0" documentId="13_ncr:1_{504DBBFF-6E00-49FC-92A8-4B61C558B84A}" xr6:coauthVersionLast="47" xr6:coauthVersionMax="47" xr10:uidLastSave="{00000000-0000-0000-0000-000000000000}"/>
  <bookViews>
    <workbookView xWindow="-120" yWindow="-120" windowWidth="29040" windowHeight="15840" xr2:uid="{00000000-000D-0000-FFFF-FFFF00000000}"/>
  </bookViews>
  <sheets>
    <sheet name="Лист1" sheetId="1" r:id="rId1"/>
    <sheet name="Лист2" sheetId="2" r:id="rId2"/>
    <sheet name="Лист3" sheetId="3" r:id="rId3"/>
  </sheets>
  <definedNames>
    <definedName name="_xlnm.Print_Area" localSheetId="0">Лист1!$A$1:$G$39</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8" i="1" l="1"/>
  <c r="G37" i="1"/>
  <c r="G33" i="1"/>
  <c r="G34" i="1"/>
  <c r="G35" i="1"/>
  <c r="G36" i="1"/>
  <c r="G29" i="1"/>
  <c r="G30" i="1"/>
  <c r="G31" i="1"/>
  <c r="G32" i="1"/>
  <c r="G25" i="1"/>
  <c r="G26" i="1"/>
  <c r="G27" i="1"/>
  <c r="G28" i="1"/>
  <c r="G23" i="1" l="1"/>
  <c r="G24" i="1"/>
  <c r="G21" i="1" l="1"/>
  <c r="G22" i="1"/>
  <c r="G17" i="1"/>
  <c r="G18" i="1"/>
  <c r="G19" i="1"/>
  <c r="G20" i="1"/>
  <c r="G16" i="1" l="1"/>
  <c r="G15" i="1"/>
  <c r="G14" i="1"/>
  <c r="G13" i="1"/>
  <c r="G12" i="1"/>
  <c r="G11" i="1"/>
  <c r="G10" i="1"/>
  <c r="G9" i="1"/>
  <c r="G6" i="1" l="1"/>
  <c r="G7" i="1"/>
  <c r="G8" i="1"/>
  <c r="G5" i="1" l="1"/>
  <c r="G39" i="1" s="1"/>
</calcChain>
</file>

<file path=xl/sharedStrings.xml><?xml version="1.0" encoding="utf-8"?>
<sst xmlns="http://schemas.openxmlformats.org/spreadsheetml/2006/main" count="115" uniqueCount="58">
  <si>
    <t>№ п/п</t>
  </si>
  <si>
    <t>Заказчик</t>
  </si>
  <si>
    <t>Наименование объекта закупки</t>
  </si>
  <si>
    <t>Способ определения поставщика (подрядчика, исполнителя)</t>
  </si>
  <si>
    <t>Начальная (максимальная) цена контракта, руб.</t>
  </si>
  <si>
    <t>Цена контракта  по результатам процедур, руб.</t>
  </si>
  <si>
    <t>ИТОГО</t>
  </si>
  <si>
    <t>Экономия, руб.</t>
  </si>
  <si>
    <t>Приложение</t>
  </si>
  <si>
    <t>Запрос котировок в электронной форме</t>
  </si>
  <si>
    <t>МКУ "ЭХС"</t>
  </si>
  <si>
    <t>АДМИНИСТРАЦИЯ ГОРОДА БЛАГОВЕЩЕНСКА</t>
  </si>
  <si>
    <t>Электронный аукцион</t>
  </si>
  <si>
    <t>Управление ЖКХ</t>
  </si>
  <si>
    <t>Открытый конкурс в электронной форме</t>
  </si>
  <si>
    <t>ч. 12 ст. 93 Закона № 44-ФЗ</t>
  </si>
  <si>
    <t>МУ "ГУКС"</t>
  </si>
  <si>
    <t>Информация об экономии бюджетных средств городского бюджета, сложившейся по результатам электронных процедур по определению  поставщиков (подрядчиков, исполнителей) для муниципальных нужд муниципального округа города Благовещенска и нужд муниципальных казенных и бюджетных учреждений муниципального округа города Благовещенска 
за июль 2025 года</t>
  </si>
  <si>
    <t>Светильник светодиодный внутреннего освещения</t>
  </si>
  <si>
    <t>Выполнение проектных и изыскательских работ по объекту капитального строительства: Дороги в районе "5-й стройки" для обеспечения транспортной инфраструктурой земельных участков, представленных многодетным семьям (внутриквартальный проезд по ул. Энтузиастов от ул. Театральная до ул. Ромашковая)</t>
  </si>
  <si>
    <t>Огнетушитель</t>
  </si>
  <si>
    <t xml:space="preserve">Выполнение работ по оборудованию контейнерных площадок для раздельного сбора мусора на территории муниципального образования город Благовещенск </t>
  </si>
  <si>
    <t>Кондиционер бытовой</t>
  </si>
  <si>
    <t>Оказание услуг по строительному контролю при выполнении работ по объекту: «Реконструкция ул. Краснофлотская от ул. Островского до ул. Театральная в г. Благовещенск, Амурская область»</t>
  </si>
  <si>
    <t>Выполнение работ по разработке документации по планировке территории в составе проекта планировки территории и проекта межевания территории кварталов 14, 15 города Благовещенска</t>
  </si>
  <si>
    <t>Поставка источника бесперебойного питания</t>
  </si>
  <si>
    <t>МБУК "ГДК"</t>
  </si>
  <si>
    <t>Поставка урн для мусора металлических</t>
  </si>
  <si>
    <t xml:space="preserve">Поставка хозяйственных товаров </t>
  </si>
  <si>
    <t xml:space="preserve">Поставка деревянных рамок со стеклом </t>
  </si>
  <si>
    <t>Поставка ноутбука</t>
  </si>
  <si>
    <t xml:space="preserve">Выполнение работ по благоустройству дворовых территорий многоквартирных домов </t>
  </si>
  <si>
    <t>Поставка хозяйственных товаров</t>
  </si>
  <si>
    <t>Поставка флагов</t>
  </si>
  <si>
    <t>Поставка котла водогрейного с демонтажем старого и установкой нового котельного оборудования</t>
  </si>
  <si>
    <t>МБУ "ГСТК"</t>
  </si>
  <si>
    <t>Сумка для ноутбука</t>
  </si>
  <si>
    <t>Ноутбук</t>
  </si>
  <si>
    <t xml:space="preserve">Поставка шин пневматических для легковых автомобилей </t>
  </si>
  <si>
    <t>Оказание услуг по организации и проведению городского спортивно-массового мероприятия, посвящённого празднованию Дня физкультурника</t>
  </si>
  <si>
    <t xml:space="preserve">Оказание услуг по продлению лицензий неисключительного права на использование программного обеспечения лаборатории Касперского "Kaspersky Endpoint Security для бизнеса - Расширенный Russian Edition. 25-49 Node 1 year Renewal License." ((путем передачи лицензий) с увеличением количества) </t>
  </si>
  <si>
    <t xml:space="preserve">Выполнение работ по текущему ремонту помещений МБУДО "Детская художественная школа им. П.С. Евстафьева", расположенного по адресу: г. Благовещенск, ул. Игнатьевское шоссе, д. 5 </t>
  </si>
  <si>
    <t>МБУДО "ДЕТСКАЯ ХУДОЖЕСТВЕННАЯ ШКОЛА ИМЕНИ П.С. ЕВСТАФЬЕВА"</t>
  </si>
  <si>
    <t>Выполнение работ по разработке документации по планировке территории в составе проекта планировки территории и проекта межевания территории, предназначенной для размещения линейного объекта - автомобильной дороги по ул. Островского от ул. Краснофлотская до ул. Ленина города Благовещенска</t>
  </si>
  <si>
    <t xml:space="preserve">Оказание услуг по физической охране объектов с использованием специальных средств </t>
  </si>
  <si>
    <t>Оказание услуг по физической охране объектов с использованием специальных средств</t>
  </si>
  <si>
    <t>Оказание услуг по продлению сервисного сертификата для ПАК Numa Edge</t>
  </si>
  <si>
    <t>Поставка комплекса для видеонаблюдения в рамках АПК "Безопасный город"</t>
  </si>
  <si>
    <t>Управление по делам ГОЧС</t>
  </si>
  <si>
    <t xml:space="preserve">Оказание услуг по техническому обслуживанию кондиционеров и обследованию технического состояния кондиционеров </t>
  </si>
  <si>
    <t>Выполнение работ по устройству водоотведения по адресу: ул. Трудовая, 209</t>
  </si>
  <si>
    <t>Поставка строительных материалов</t>
  </si>
  <si>
    <t>Поставка автошампуня для бесконтактной мойки автомобиля</t>
  </si>
  <si>
    <t>Мышь компьютерная</t>
  </si>
  <si>
    <t>Выполнение работ по разработке документации по планировке территории в составе проекта планировки территории и проекта межевания территории, предназначенной для размещения линейных объектов - автомобильных дорог по пер. Волошина от ул. Пионерская до ул. 50 лет Октября, по ул. 50 лет Октября от пер. Волошина до ул. Амурская, по ул. Амурская от ул. 50 лет Октября до ул. Пионерская города Благовещенска</t>
  </si>
  <si>
    <t>городские /областные</t>
  </si>
  <si>
    <t>Сумма экономии по  городским ср-м</t>
  </si>
  <si>
    <t xml:space="preserve">Направление средств экономии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</si>
</sst>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204"/>
      <scheme val="minor"/>
    </font>
    <font>
      <b/>
      <sz val="11.5"/>
      <color theme="1"/>
      <name val="Times New Roman"/>
      <family val="1"/>
      <charset val="204"/>
    </font>
    <font>
      <b/>
      <sz val="11.5"/>
      <color rgb="FF000000"/>
      <name val="Times New Roman"/>
      <family val="1"/>
      <charset val="204"/>
    </font>
    <font>
      <sz val="10"/>
      <color theme="1"/>
      <name val="Times New Roman"/>
      <family val="1"/>
      <charset val="204"/>
    </font>
    <font>
      <b/>
      <sz val="10"/>
      <color theme="1"/>
      <name val="Times New Roman"/>
      <family val="1"/>
      <charset val="204"/>
    </font>
    <font>
      <sz val="11"/>
      <color theme="1"/>
      <name val="Times New Roman"/>
      <family val="1"/>
      <charset val="204"/>
    </font>
    <font>
      <sz val="10"/>
      <color indexed="8"/>
      <name val="Times New Roman"/>
      <family val="1"/>
      <charset val="204"/>
    </font>
  </fonts>
  <fills count="2">
    <fill>
      <patternFill patternType="none"/>
    </fill>
    <fill>
      <patternFill patternType="gray125"/>
    </fill>
  </fills>
  <borders count="1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s>
  <cellStyleXfs count="1">
    <xf numFmtId="0" fontId="0" fillId="0" borderId="0"/>
  </cellStyleXfs>
  <cellXfs count="27">
    <xf numFmtId="0" fontId="0" fillId="0" borderId="0" xfId="0"/>
    <xf numFmtId="0" fontId="3" fillId="0" borderId="2" xfId="0" applyFont="1" applyBorder="1" applyAlignment="1">
      <alignment horizontal="center" vertical="center" wrapText="1"/>
    </xf>
    <xf numFmtId="0" fontId="6" fillId="0" borderId="2" xfId="0" applyFont="1" applyBorder="1" applyAlignment="1">
      <alignment horizontal="center" vertical="center" wrapText="1"/>
    </xf>
    <xf numFmtId="4" fontId="6" fillId="0" borderId="2"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5" fillId="0" borderId="3" xfId="0" applyFont="1" applyBorder="1" applyAlignment="1">
      <alignment horizontal="right"/>
    </xf>
    <xf numFmtId="0" fontId="4" fillId="0" borderId="7" xfId="0" applyFont="1" applyBorder="1" applyAlignment="1">
      <alignment horizontal="center" vertical="center" wrapText="1"/>
    </xf>
    <xf numFmtId="0" fontId="4" fillId="0" borderId="8" xfId="0" applyFont="1" applyBorder="1" applyAlignment="1">
      <alignment horizontal="center" wrapText="1"/>
    </xf>
    <xf numFmtId="0" fontId="4" fillId="0" borderId="3" xfId="0" applyFont="1" applyBorder="1" applyAlignment="1">
      <alignment horizontal="center" wrapText="1"/>
    </xf>
    <xf numFmtId="4" fontId="6" fillId="0" borderId="9" xfId="0" applyNumberFormat="1" applyFont="1" applyBorder="1" applyAlignment="1">
      <alignment horizontal="center" vertical="center" wrapText="1"/>
    </xf>
    <xf numFmtId="4" fontId="2" fillId="0" borderId="3" xfId="0" applyNumberFormat="1" applyFont="1" applyBorder="1" applyAlignment="1">
      <alignment horizontal="center" vertical="center" wrapText="1"/>
    </xf>
    <xf numFmtId="0" fontId="0" fillId="0" borderId="2" xfId="0" applyBorder="1"/>
    <xf numFmtId="0" fontId="0" fillId="0" borderId="11" xfId="0" applyBorder="1"/>
    <xf numFmtId="0" fontId="0" fillId="0" borderId="12" xfId="0" applyBorder="1"/>
    <xf numFmtId="0" fontId="0" fillId="0" borderId="14" xfId="0" applyBorder="1"/>
    <xf numFmtId="0" fontId="0" fillId="0" borderId="15" xfId="0" applyBorder="1"/>
    <xf numFmtId="0" fontId="0" fillId="0" borderId="16" xfId="0" applyBorder="1"/>
    <xf numFmtId="0" fontId="4" fillId="0" borderId="17" xfId="0" applyFont="1" applyBorder="1" applyAlignment="1">
      <alignment horizontal="center" vertical="center" wrapText="1"/>
    </xf>
    <xf numFmtId="0" fontId="3"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3" fillId="0" borderId="11" xfId="0" applyFont="1" applyBorder="1" applyAlignment="1">
      <alignment horizontal="center" vertical="center" wrapText="1"/>
    </xf>
    <xf numFmtId="4" fontId="6" fillId="0" borderId="11" xfId="0" applyNumberFormat="1" applyFont="1" applyBorder="1" applyAlignment="1">
      <alignment horizontal="center" vertical="center" wrapText="1"/>
    </xf>
    <xf numFmtId="4" fontId="6" fillId="0" borderId="18" xfId="0" applyNumberFormat="1" applyFont="1" applyBorder="1" applyAlignment="1">
      <alignment horizontal="center" vertical="center" wrapText="1"/>
    </xf>
    <xf numFmtId="0" fontId="3" fillId="0" borderId="13"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javascript:__doPostBack('ctl00$contentPlaceHolder$rptrAuctions$lnkSortingStartPri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9"/>
  <sheetViews>
    <sheetView tabSelected="1" zoomScale="120" zoomScaleNormal="120" workbookViewId="0">
      <pane ySplit="4" topLeftCell="A25" activePane="bottomLeft" state="frozen"/>
      <selection pane="bottomLeft" activeCell="A2" sqref="A2:J2"/>
    </sheetView>
  </sheetViews>
  <sheetFormatPr defaultRowHeight="15" x14ac:dyDescent="0.25"/>
  <cols>
    <col min="1" max="1" width="5.5703125" customWidth="1"/>
    <col min="2" max="2" width="19" customWidth="1"/>
    <col min="3" max="3" width="33.28515625" customWidth="1"/>
    <col min="4" max="4" width="18.7109375" customWidth="1"/>
    <col min="5" max="5" width="20.42578125" customWidth="1"/>
    <col min="6" max="6" width="19.7109375" customWidth="1"/>
    <col min="7" max="7" width="14.5703125" customWidth="1"/>
    <col min="8" max="8" width="24" customWidth="1"/>
  </cols>
  <sheetData>
    <row r="1" spans="1:10" ht="21.75" customHeight="1" thickBot="1" x14ac:dyDescent="0.3">
      <c r="I1" s="8" t="s">
        <v>8</v>
      </c>
      <c r="J1" s="8"/>
    </row>
    <row r="2" spans="1:10" ht="55.5" customHeight="1" thickBot="1" x14ac:dyDescent="0.3">
      <c r="A2" s="10" t="s">
        <v>17</v>
      </c>
      <c r="B2" s="11"/>
      <c r="C2" s="11"/>
      <c r="D2" s="11"/>
      <c r="E2" s="11"/>
      <c r="F2" s="11"/>
      <c r="G2" s="11"/>
      <c r="H2" s="11"/>
      <c r="I2" s="11"/>
      <c r="J2" s="11"/>
    </row>
    <row r="3" spans="1:10" ht="75.75" customHeight="1" thickBot="1" x14ac:dyDescent="0.3">
      <c r="A3" s="4" t="s">
        <v>0</v>
      </c>
      <c r="B3" s="4" t="s">
        <v>1</v>
      </c>
      <c r="C3" s="4" t="s">
        <v>2</v>
      </c>
      <c r="D3" s="4" t="s">
        <v>3</v>
      </c>
      <c r="E3" s="4" t="s">
        <v>4</v>
      </c>
      <c r="F3" s="4" t="s">
        <v>5</v>
      </c>
      <c r="G3" s="4" t="s">
        <v>7</v>
      </c>
      <c r="H3" s="4" t="s">
        <v>55</v>
      </c>
      <c r="I3" s="4" t="s">
        <v>56</v>
      </c>
      <c r="J3" s="4" t="s">
        <v>57</v>
      </c>
    </row>
    <row r="4" spans="1:10" ht="21" customHeight="1" thickBot="1" x14ac:dyDescent="0.3">
      <c r="A4" s="20">
        <v>1</v>
      </c>
      <c r="B4" s="20">
        <v>2</v>
      </c>
      <c r="C4" s="20">
        <v>3</v>
      </c>
      <c r="D4" s="20">
        <v>4</v>
      </c>
      <c r="E4" s="20">
        <v>5</v>
      </c>
      <c r="F4" s="20">
        <v>6</v>
      </c>
      <c r="G4" s="20">
        <v>7</v>
      </c>
      <c r="H4" s="9">
        <v>8</v>
      </c>
      <c r="I4" s="9">
        <v>9</v>
      </c>
      <c r="J4" s="9">
        <v>10</v>
      </c>
    </row>
    <row r="5" spans="1:10" ht="25.5" x14ac:dyDescent="0.25">
      <c r="A5" s="21">
        <v>1</v>
      </c>
      <c r="B5" s="22" t="s">
        <v>10</v>
      </c>
      <c r="C5" s="22" t="s">
        <v>18</v>
      </c>
      <c r="D5" s="23" t="s">
        <v>15</v>
      </c>
      <c r="E5" s="24">
        <v>373317.1</v>
      </c>
      <c r="F5" s="24">
        <v>325000</v>
      </c>
      <c r="G5" s="25">
        <f t="shared" ref="G5:G20" si="0">E5-F5</f>
        <v>48317.099999999977</v>
      </c>
      <c r="H5" s="15"/>
      <c r="I5" s="15"/>
      <c r="J5" s="16"/>
    </row>
    <row r="6" spans="1:10" ht="127.5" x14ac:dyDescent="0.25">
      <c r="A6" s="26">
        <v>2</v>
      </c>
      <c r="B6" s="2" t="s">
        <v>16</v>
      </c>
      <c r="C6" s="2" t="s">
        <v>19</v>
      </c>
      <c r="D6" s="1" t="s">
        <v>14</v>
      </c>
      <c r="E6" s="3">
        <v>11358302.84</v>
      </c>
      <c r="F6" s="3">
        <v>11000000</v>
      </c>
      <c r="G6" s="12">
        <f t="shared" si="0"/>
        <v>358302.83999999985</v>
      </c>
      <c r="H6" s="14"/>
      <c r="I6" s="14"/>
      <c r="J6" s="17"/>
    </row>
    <row r="7" spans="1:10" ht="25.5" x14ac:dyDescent="0.25">
      <c r="A7" s="26">
        <v>3</v>
      </c>
      <c r="B7" s="2" t="s">
        <v>10</v>
      </c>
      <c r="C7" s="2" t="s">
        <v>20</v>
      </c>
      <c r="D7" s="1" t="s">
        <v>15</v>
      </c>
      <c r="E7" s="3">
        <v>8785</v>
      </c>
      <c r="F7" s="3">
        <v>8400</v>
      </c>
      <c r="G7" s="12">
        <f t="shared" si="0"/>
        <v>385</v>
      </c>
      <c r="H7" s="14"/>
      <c r="I7" s="14"/>
      <c r="J7" s="17"/>
    </row>
    <row r="8" spans="1:10" ht="63.75" x14ac:dyDescent="0.25">
      <c r="A8" s="26">
        <v>4</v>
      </c>
      <c r="B8" s="2" t="s">
        <v>13</v>
      </c>
      <c r="C8" s="2" t="s">
        <v>21</v>
      </c>
      <c r="D8" s="1" t="s">
        <v>9</v>
      </c>
      <c r="E8" s="3">
        <v>2119070.02</v>
      </c>
      <c r="F8" s="3">
        <v>1649000</v>
      </c>
      <c r="G8" s="12">
        <f t="shared" si="0"/>
        <v>470070.02</v>
      </c>
      <c r="H8" s="14"/>
      <c r="I8" s="14"/>
      <c r="J8" s="17"/>
    </row>
    <row r="9" spans="1:10" ht="25.5" x14ac:dyDescent="0.25">
      <c r="A9" s="26">
        <v>5</v>
      </c>
      <c r="B9" s="2" t="s">
        <v>10</v>
      </c>
      <c r="C9" s="2" t="s">
        <v>22</v>
      </c>
      <c r="D9" s="1" t="s">
        <v>15</v>
      </c>
      <c r="E9" s="3">
        <v>38476.339999999997</v>
      </c>
      <c r="F9" s="3">
        <v>38476</v>
      </c>
      <c r="G9" s="12">
        <f t="shared" si="0"/>
        <v>0.33999999999650754</v>
      </c>
      <c r="H9" s="14"/>
      <c r="I9" s="14"/>
      <c r="J9" s="17"/>
    </row>
    <row r="10" spans="1:10" ht="76.5" x14ac:dyDescent="0.25">
      <c r="A10" s="26">
        <v>6</v>
      </c>
      <c r="B10" s="2" t="s">
        <v>16</v>
      </c>
      <c r="C10" s="2" t="s">
        <v>23</v>
      </c>
      <c r="D10" s="1" t="s">
        <v>14</v>
      </c>
      <c r="E10" s="3">
        <v>8639704.3599999994</v>
      </c>
      <c r="F10" s="3">
        <v>6650000</v>
      </c>
      <c r="G10" s="12">
        <f t="shared" si="0"/>
        <v>1989704.3599999994</v>
      </c>
      <c r="H10" s="14"/>
      <c r="I10" s="14"/>
      <c r="J10" s="17"/>
    </row>
    <row r="11" spans="1:10" ht="76.5" x14ac:dyDescent="0.25">
      <c r="A11" s="26">
        <v>7</v>
      </c>
      <c r="B11" s="2" t="s">
        <v>11</v>
      </c>
      <c r="C11" s="2" t="s">
        <v>24</v>
      </c>
      <c r="D11" s="1" t="s">
        <v>12</v>
      </c>
      <c r="E11" s="3">
        <v>2516666.67</v>
      </c>
      <c r="F11" s="3">
        <v>910249.98</v>
      </c>
      <c r="G11" s="12">
        <f t="shared" si="0"/>
        <v>1606416.69</v>
      </c>
      <c r="H11" s="14"/>
      <c r="I11" s="14"/>
      <c r="J11" s="17"/>
    </row>
    <row r="12" spans="1:10" ht="25.5" x14ac:dyDescent="0.25">
      <c r="A12" s="26">
        <v>8</v>
      </c>
      <c r="B12" s="2" t="s">
        <v>26</v>
      </c>
      <c r="C12" s="2" t="s">
        <v>25</v>
      </c>
      <c r="D12" s="1" t="s">
        <v>12</v>
      </c>
      <c r="E12" s="3">
        <v>108463.29</v>
      </c>
      <c r="F12" s="3">
        <v>100300</v>
      </c>
      <c r="G12" s="12">
        <f t="shared" si="0"/>
        <v>8163.2899999999936</v>
      </c>
      <c r="H12" s="14"/>
      <c r="I12" s="14"/>
      <c r="J12" s="17"/>
    </row>
    <row r="13" spans="1:10" ht="25.5" x14ac:dyDescent="0.25">
      <c r="A13" s="26">
        <v>9</v>
      </c>
      <c r="B13" s="2" t="s">
        <v>35</v>
      </c>
      <c r="C13" s="2" t="s">
        <v>27</v>
      </c>
      <c r="D13" s="1" t="s">
        <v>12</v>
      </c>
      <c r="E13" s="3">
        <v>1413750</v>
      </c>
      <c r="F13" s="3">
        <v>1236968.75</v>
      </c>
      <c r="G13" s="12">
        <f t="shared" si="0"/>
        <v>176781.25</v>
      </c>
      <c r="H13" s="14"/>
      <c r="I13" s="14"/>
      <c r="J13" s="17"/>
    </row>
    <row r="14" spans="1:10" ht="25.5" x14ac:dyDescent="0.25">
      <c r="A14" s="26">
        <v>10</v>
      </c>
      <c r="B14" s="2" t="s">
        <v>10</v>
      </c>
      <c r="C14" s="2" t="s">
        <v>28</v>
      </c>
      <c r="D14" s="1" t="s">
        <v>9</v>
      </c>
      <c r="E14" s="3">
        <v>267561.59999999998</v>
      </c>
      <c r="F14" s="3">
        <v>223438.16</v>
      </c>
      <c r="G14" s="12">
        <f t="shared" si="0"/>
        <v>44123.439999999973</v>
      </c>
      <c r="H14" s="14"/>
      <c r="I14" s="14"/>
      <c r="J14" s="17"/>
    </row>
    <row r="15" spans="1:10" ht="38.25" x14ac:dyDescent="0.25">
      <c r="A15" s="26">
        <v>11</v>
      </c>
      <c r="B15" s="2" t="s">
        <v>11</v>
      </c>
      <c r="C15" s="2" t="s">
        <v>29</v>
      </c>
      <c r="D15" s="1" t="s">
        <v>9</v>
      </c>
      <c r="E15" s="3">
        <v>37552</v>
      </c>
      <c r="F15" s="3">
        <v>37014</v>
      </c>
      <c r="G15" s="12">
        <f t="shared" si="0"/>
        <v>538</v>
      </c>
      <c r="H15" s="14"/>
      <c r="I15" s="14"/>
      <c r="J15" s="17"/>
    </row>
    <row r="16" spans="1:10" ht="25.5" x14ac:dyDescent="0.25">
      <c r="A16" s="26">
        <v>12</v>
      </c>
      <c r="B16" s="2" t="s">
        <v>26</v>
      </c>
      <c r="C16" s="2" t="s">
        <v>30</v>
      </c>
      <c r="D16" s="1" t="s">
        <v>12</v>
      </c>
      <c r="E16" s="3">
        <v>366369.99</v>
      </c>
      <c r="F16" s="3">
        <v>135000</v>
      </c>
      <c r="G16" s="12">
        <f t="shared" si="0"/>
        <v>231369.99</v>
      </c>
      <c r="H16" s="14"/>
      <c r="I16" s="14"/>
      <c r="J16" s="17"/>
    </row>
    <row r="17" spans="1:10" ht="38.25" x14ac:dyDescent="0.25">
      <c r="A17" s="26">
        <v>13</v>
      </c>
      <c r="B17" s="2" t="s">
        <v>13</v>
      </c>
      <c r="C17" s="2" t="s">
        <v>31</v>
      </c>
      <c r="D17" s="1" t="s">
        <v>9</v>
      </c>
      <c r="E17" s="3">
        <v>730286.67</v>
      </c>
      <c r="F17" s="3">
        <v>695000</v>
      </c>
      <c r="G17" s="12">
        <f t="shared" si="0"/>
        <v>35286.670000000042</v>
      </c>
      <c r="H17" s="14"/>
      <c r="I17" s="14"/>
      <c r="J17" s="17"/>
    </row>
    <row r="18" spans="1:10" ht="25.5" x14ac:dyDescent="0.25">
      <c r="A18" s="26">
        <v>14</v>
      </c>
      <c r="B18" s="2" t="s">
        <v>10</v>
      </c>
      <c r="C18" s="2" t="s">
        <v>32</v>
      </c>
      <c r="D18" s="1" t="s">
        <v>9</v>
      </c>
      <c r="E18" s="3">
        <v>5221.25</v>
      </c>
      <c r="F18" s="3">
        <v>5069.7</v>
      </c>
      <c r="G18" s="12">
        <f t="shared" si="0"/>
        <v>151.55000000000018</v>
      </c>
      <c r="H18" s="14"/>
      <c r="I18" s="14"/>
      <c r="J18" s="17"/>
    </row>
    <row r="19" spans="1:10" ht="25.5" x14ac:dyDescent="0.25">
      <c r="A19" s="26">
        <v>15</v>
      </c>
      <c r="B19" s="2" t="s">
        <v>10</v>
      </c>
      <c r="C19" s="2" t="s">
        <v>33</v>
      </c>
      <c r="D19" s="1" t="s">
        <v>9</v>
      </c>
      <c r="E19" s="3">
        <v>164349.12</v>
      </c>
      <c r="F19" s="3">
        <v>42168</v>
      </c>
      <c r="G19" s="12">
        <f t="shared" si="0"/>
        <v>122181.12</v>
      </c>
      <c r="H19" s="14"/>
      <c r="I19" s="14"/>
      <c r="J19" s="17"/>
    </row>
    <row r="20" spans="1:10" ht="38.25" x14ac:dyDescent="0.25">
      <c r="A20" s="26">
        <v>16</v>
      </c>
      <c r="B20" s="2" t="s">
        <v>35</v>
      </c>
      <c r="C20" s="2" t="s">
        <v>34</v>
      </c>
      <c r="D20" s="1" t="s">
        <v>12</v>
      </c>
      <c r="E20" s="3">
        <v>1972071.74</v>
      </c>
      <c r="F20" s="3">
        <v>1962211.38</v>
      </c>
      <c r="G20" s="12">
        <f t="shared" si="0"/>
        <v>9860.3600000001024</v>
      </c>
      <c r="H20" s="14"/>
      <c r="I20" s="14"/>
      <c r="J20" s="17"/>
    </row>
    <row r="21" spans="1:10" ht="25.5" x14ac:dyDescent="0.25">
      <c r="A21" s="26">
        <v>17</v>
      </c>
      <c r="B21" s="2" t="s">
        <v>10</v>
      </c>
      <c r="C21" s="2" t="s">
        <v>36</v>
      </c>
      <c r="D21" s="1" t="s">
        <v>15</v>
      </c>
      <c r="E21" s="3">
        <v>8642.1</v>
      </c>
      <c r="F21" s="3">
        <v>8640</v>
      </c>
      <c r="G21" s="12">
        <f t="shared" ref="G21:G38" si="1">E21-F21</f>
        <v>2.1000000000003638</v>
      </c>
      <c r="H21" s="14"/>
      <c r="I21" s="14"/>
      <c r="J21" s="17"/>
    </row>
    <row r="22" spans="1:10" ht="25.5" x14ac:dyDescent="0.25">
      <c r="A22" s="26">
        <v>18</v>
      </c>
      <c r="B22" s="2" t="s">
        <v>10</v>
      </c>
      <c r="C22" s="2" t="s">
        <v>37</v>
      </c>
      <c r="D22" s="1" t="s">
        <v>15</v>
      </c>
      <c r="E22" s="3">
        <v>362500</v>
      </c>
      <c r="F22" s="3">
        <v>358000</v>
      </c>
      <c r="G22" s="12">
        <f t="shared" si="1"/>
        <v>4500</v>
      </c>
      <c r="H22" s="14"/>
      <c r="I22" s="14"/>
      <c r="J22" s="17"/>
    </row>
    <row r="23" spans="1:10" ht="25.5" x14ac:dyDescent="0.25">
      <c r="A23" s="26">
        <v>19</v>
      </c>
      <c r="B23" s="2" t="s">
        <v>10</v>
      </c>
      <c r="C23" s="2" t="s">
        <v>38</v>
      </c>
      <c r="D23" s="1" t="s">
        <v>9</v>
      </c>
      <c r="E23" s="3">
        <v>235811.68</v>
      </c>
      <c r="F23" s="3">
        <v>148900</v>
      </c>
      <c r="G23" s="12">
        <f t="shared" si="1"/>
        <v>86911.679999999993</v>
      </c>
      <c r="H23" s="14"/>
      <c r="I23" s="14"/>
      <c r="J23" s="17"/>
    </row>
    <row r="24" spans="1:10" ht="63.75" x14ac:dyDescent="0.25">
      <c r="A24" s="26">
        <v>20</v>
      </c>
      <c r="B24" s="2" t="s">
        <v>11</v>
      </c>
      <c r="C24" s="2" t="s">
        <v>39</v>
      </c>
      <c r="D24" s="1" t="s">
        <v>9</v>
      </c>
      <c r="E24" s="3">
        <v>740408.33</v>
      </c>
      <c r="F24" s="3">
        <v>740408</v>
      </c>
      <c r="G24" s="12">
        <f t="shared" si="1"/>
        <v>0.32999999995809048</v>
      </c>
      <c r="H24" s="14"/>
      <c r="I24" s="14"/>
      <c r="J24" s="17"/>
    </row>
    <row r="25" spans="1:10" ht="114.75" x14ac:dyDescent="0.25">
      <c r="A25" s="26">
        <v>21</v>
      </c>
      <c r="B25" s="2" t="s">
        <v>10</v>
      </c>
      <c r="C25" s="2" t="s">
        <v>40</v>
      </c>
      <c r="D25" s="1" t="s">
        <v>9</v>
      </c>
      <c r="E25" s="3">
        <v>109295.03999999999</v>
      </c>
      <c r="F25" s="3">
        <v>94405.13</v>
      </c>
      <c r="G25" s="12">
        <f t="shared" si="1"/>
        <v>14889.909999999989</v>
      </c>
      <c r="H25" s="14"/>
      <c r="I25" s="14"/>
      <c r="J25" s="17"/>
    </row>
    <row r="26" spans="1:10" ht="76.5" x14ac:dyDescent="0.25">
      <c r="A26" s="26">
        <v>22</v>
      </c>
      <c r="B26" s="2" t="s">
        <v>42</v>
      </c>
      <c r="C26" s="2" t="s">
        <v>41</v>
      </c>
      <c r="D26" s="1" t="s">
        <v>9</v>
      </c>
      <c r="E26" s="3">
        <v>983067.04</v>
      </c>
      <c r="F26" s="3">
        <v>850000</v>
      </c>
      <c r="G26" s="12">
        <f t="shared" si="1"/>
        <v>133067.04000000004</v>
      </c>
      <c r="H26" s="14"/>
      <c r="I26" s="14"/>
      <c r="J26" s="17"/>
    </row>
    <row r="27" spans="1:10" ht="127.5" x14ac:dyDescent="0.25">
      <c r="A27" s="26">
        <v>23</v>
      </c>
      <c r="B27" s="2" t="s">
        <v>11</v>
      </c>
      <c r="C27" s="2" t="s">
        <v>43</v>
      </c>
      <c r="D27" s="1" t="s">
        <v>12</v>
      </c>
      <c r="E27" s="3">
        <v>581666.67000000004</v>
      </c>
      <c r="F27" s="3">
        <v>418016.52</v>
      </c>
      <c r="G27" s="12">
        <f t="shared" si="1"/>
        <v>163650.15000000002</v>
      </c>
      <c r="H27" s="14"/>
      <c r="I27" s="14"/>
      <c r="J27" s="17"/>
    </row>
    <row r="28" spans="1:10" ht="38.25" x14ac:dyDescent="0.25">
      <c r="A28" s="26">
        <v>24</v>
      </c>
      <c r="B28" s="2" t="s">
        <v>10</v>
      </c>
      <c r="C28" s="2" t="s">
        <v>44</v>
      </c>
      <c r="D28" s="1" t="s">
        <v>9</v>
      </c>
      <c r="E28" s="3">
        <v>1730389.2</v>
      </c>
      <c r="F28" s="3">
        <v>785900</v>
      </c>
      <c r="G28" s="12">
        <f t="shared" si="1"/>
        <v>944489.2</v>
      </c>
      <c r="H28" s="14"/>
      <c r="I28" s="14"/>
      <c r="J28" s="17"/>
    </row>
    <row r="29" spans="1:10" ht="38.25" x14ac:dyDescent="0.25">
      <c r="A29" s="26">
        <v>25</v>
      </c>
      <c r="B29" s="2" t="s">
        <v>10</v>
      </c>
      <c r="C29" s="2" t="s">
        <v>45</v>
      </c>
      <c r="D29" s="1" t="s">
        <v>12</v>
      </c>
      <c r="E29" s="3">
        <v>4349484</v>
      </c>
      <c r="F29" s="3">
        <v>1718046.18</v>
      </c>
      <c r="G29" s="12">
        <f t="shared" si="1"/>
        <v>2631437.8200000003</v>
      </c>
      <c r="H29" s="14"/>
      <c r="I29" s="14"/>
      <c r="J29" s="17"/>
    </row>
    <row r="30" spans="1:10" ht="38.25" x14ac:dyDescent="0.25">
      <c r="A30" s="26">
        <v>26</v>
      </c>
      <c r="B30" s="2" t="s">
        <v>11</v>
      </c>
      <c r="C30" s="2" t="s">
        <v>46</v>
      </c>
      <c r="D30" s="1" t="s">
        <v>9</v>
      </c>
      <c r="E30" s="3">
        <v>262850</v>
      </c>
      <c r="F30" s="3">
        <v>243999</v>
      </c>
      <c r="G30" s="12">
        <f t="shared" si="1"/>
        <v>18851</v>
      </c>
      <c r="H30" s="14"/>
      <c r="I30" s="14"/>
      <c r="J30" s="17"/>
    </row>
    <row r="31" spans="1:10" ht="38.25" x14ac:dyDescent="0.25">
      <c r="A31" s="26">
        <v>27</v>
      </c>
      <c r="B31" s="2" t="s">
        <v>48</v>
      </c>
      <c r="C31" s="2" t="s">
        <v>47</v>
      </c>
      <c r="D31" s="1" t="s">
        <v>12</v>
      </c>
      <c r="E31" s="3">
        <v>3809729.9</v>
      </c>
      <c r="F31" s="3">
        <v>3771632.35</v>
      </c>
      <c r="G31" s="12">
        <f t="shared" si="1"/>
        <v>38097.549999999814</v>
      </c>
      <c r="H31" s="14"/>
      <c r="I31" s="14"/>
      <c r="J31" s="17"/>
    </row>
    <row r="32" spans="1:10" ht="51" x14ac:dyDescent="0.25">
      <c r="A32" s="26">
        <v>28</v>
      </c>
      <c r="B32" s="2" t="s">
        <v>10</v>
      </c>
      <c r="C32" s="2" t="s">
        <v>49</v>
      </c>
      <c r="D32" s="1" t="s">
        <v>9</v>
      </c>
      <c r="E32" s="3">
        <v>261800</v>
      </c>
      <c r="F32" s="3">
        <v>198000</v>
      </c>
      <c r="G32" s="12">
        <f t="shared" si="1"/>
        <v>63800</v>
      </c>
      <c r="H32" s="14"/>
      <c r="I32" s="14"/>
      <c r="J32" s="17"/>
    </row>
    <row r="33" spans="1:10" ht="38.25" x14ac:dyDescent="0.25">
      <c r="A33" s="26">
        <v>29</v>
      </c>
      <c r="B33" s="2" t="s">
        <v>16</v>
      </c>
      <c r="C33" s="2" t="s">
        <v>50</v>
      </c>
      <c r="D33" s="1" t="s">
        <v>14</v>
      </c>
      <c r="E33" s="3">
        <v>4639886.12</v>
      </c>
      <c r="F33" s="3">
        <v>4350000</v>
      </c>
      <c r="G33" s="12">
        <f t="shared" si="1"/>
        <v>289886.12000000011</v>
      </c>
      <c r="H33" s="14"/>
      <c r="I33" s="14"/>
      <c r="J33" s="17"/>
    </row>
    <row r="34" spans="1:10" ht="25.5" x14ac:dyDescent="0.25">
      <c r="A34" s="26">
        <v>30</v>
      </c>
      <c r="B34" s="2" t="s">
        <v>10</v>
      </c>
      <c r="C34" s="2" t="s">
        <v>51</v>
      </c>
      <c r="D34" s="1" t="s">
        <v>9</v>
      </c>
      <c r="E34" s="3">
        <v>1841.71</v>
      </c>
      <c r="F34" s="3">
        <v>1582.98</v>
      </c>
      <c r="G34" s="12">
        <f t="shared" si="1"/>
        <v>258.73</v>
      </c>
      <c r="H34" s="14"/>
      <c r="I34" s="14"/>
      <c r="J34" s="17"/>
    </row>
    <row r="35" spans="1:10" ht="25.5" x14ac:dyDescent="0.25">
      <c r="A35" s="26">
        <v>31</v>
      </c>
      <c r="B35" s="2" t="s">
        <v>10</v>
      </c>
      <c r="C35" s="2" t="s">
        <v>51</v>
      </c>
      <c r="D35" s="1" t="s">
        <v>9</v>
      </c>
      <c r="E35" s="3">
        <v>25214.37</v>
      </c>
      <c r="F35" s="3">
        <v>20202.330000000002</v>
      </c>
      <c r="G35" s="12">
        <f t="shared" si="1"/>
        <v>5012.0399999999972</v>
      </c>
      <c r="H35" s="14"/>
      <c r="I35" s="14"/>
      <c r="J35" s="17"/>
    </row>
    <row r="36" spans="1:10" ht="25.5" x14ac:dyDescent="0.25">
      <c r="A36" s="26">
        <v>32</v>
      </c>
      <c r="B36" s="2" t="s">
        <v>10</v>
      </c>
      <c r="C36" s="2" t="s">
        <v>52</v>
      </c>
      <c r="D36" s="1" t="s">
        <v>9</v>
      </c>
      <c r="E36" s="3">
        <v>41404.800000000003</v>
      </c>
      <c r="F36" s="3">
        <v>38000</v>
      </c>
      <c r="G36" s="12">
        <f t="shared" si="1"/>
        <v>3404.8000000000029</v>
      </c>
      <c r="H36" s="14"/>
      <c r="I36" s="14"/>
      <c r="J36" s="17"/>
    </row>
    <row r="37" spans="1:10" ht="25.5" x14ac:dyDescent="0.25">
      <c r="A37" s="26">
        <v>34</v>
      </c>
      <c r="B37" s="2" t="s">
        <v>10</v>
      </c>
      <c r="C37" s="2" t="s">
        <v>53</v>
      </c>
      <c r="D37" s="1" t="s">
        <v>15</v>
      </c>
      <c r="E37" s="3">
        <v>16044.9</v>
      </c>
      <c r="F37" s="3">
        <v>12000</v>
      </c>
      <c r="G37" s="12">
        <f t="shared" si="1"/>
        <v>4044.8999999999996</v>
      </c>
      <c r="H37" s="14"/>
      <c r="I37" s="14"/>
      <c r="J37" s="17"/>
    </row>
    <row r="38" spans="1:10" ht="165.75" x14ac:dyDescent="0.25">
      <c r="A38" s="26">
        <v>35</v>
      </c>
      <c r="B38" s="2" t="s">
        <v>11</v>
      </c>
      <c r="C38" s="2" t="s">
        <v>54</v>
      </c>
      <c r="D38" s="1" t="s">
        <v>12</v>
      </c>
      <c r="E38" s="3">
        <v>1073873</v>
      </c>
      <c r="F38" s="3">
        <v>692647.73</v>
      </c>
      <c r="G38" s="12">
        <f t="shared" si="1"/>
        <v>381225.27</v>
      </c>
      <c r="H38" s="14"/>
      <c r="I38" s="14"/>
      <c r="J38" s="17"/>
    </row>
    <row r="39" spans="1:10" ht="15.75" customHeight="1" thickBot="1" x14ac:dyDescent="0.3">
      <c r="A39" s="5" t="s">
        <v>6</v>
      </c>
      <c r="B39" s="6"/>
      <c r="C39" s="6"/>
      <c r="D39" s="6"/>
      <c r="E39" s="6"/>
      <c r="F39" s="7"/>
      <c r="G39" s="13">
        <f>SUM(G5:G38)</f>
        <v>9885180.660000002</v>
      </c>
      <c r="H39" s="18"/>
      <c r="I39" s="18"/>
      <c r="J39" s="19"/>
    </row>
  </sheetData>
  <mergeCells count="3">
    <mergeCell ref="A39:F39"/>
    <mergeCell ref="I1:J1"/>
    <mergeCell ref="A2:J2"/>
  </mergeCells>
  <hyperlinks>
    <hyperlink ref="E3" r:id="rId1" display="javascript:__doPostBack('ctl00$contentPlaceHolder$rptrAuctions$lnkSortingStartPrice','')" xr:uid="{00000000-0004-0000-0000-000000000000}"/>
  </hyperlinks>
  <pageMargins left="0" right="0" top="0" bottom="0" header="0" footer="0"/>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Горевая Наталья Леонидовна</dc:creator>
  <cp:lastModifiedBy>Ярина Анна</cp:lastModifiedBy>
  <cp:lastPrinted>2024-12-02T06:06:24Z</cp:lastPrinted>
  <dcterms:created xsi:type="dcterms:W3CDTF">2023-03-02T08:52:31Z</dcterms:created>
  <dcterms:modified xsi:type="dcterms:W3CDTF">2025-08-27T01:42:47Z</dcterms:modified>
</cp:coreProperties>
</file>