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28" windowWidth="12060" windowHeight="8172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N19" i="1" l="1"/>
  <c r="M22" i="1" l="1"/>
  <c r="F18" i="1" l="1"/>
  <c r="G18" i="1"/>
  <c r="H18" i="1"/>
  <c r="I18" i="1"/>
  <c r="J18" i="1"/>
  <c r="K18" i="1"/>
  <c r="L18" i="1"/>
  <c r="N18" i="1"/>
  <c r="O18" i="1"/>
  <c r="E18" i="1"/>
  <c r="D18" i="1" l="1"/>
  <c r="F23" i="1"/>
  <c r="G23" i="1"/>
  <c r="H23" i="1"/>
  <c r="I23" i="1"/>
  <c r="J23" i="1"/>
  <c r="K23" i="1"/>
  <c r="M23" i="1"/>
  <c r="M18" i="1" s="1"/>
  <c r="N23" i="1"/>
  <c r="O23" i="1"/>
  <c r="F22" i="1"/>
  <c r="G22" i="1"/>
  <c r="H22" i="1"/>
  <c r="I22" i="1"/>
  <c r="J22" i="1"/>
  <c r="K22" i="1"/>
  <c r="L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M15" i="1" s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M16" i="1" l="1"/>
  <c r="D16" i="1" s="1"/>
  <c r="D109" i="1"/>
  <c r="M106" i="1"/>
  <c r="D59" i="1"/>
  <c r="M44" i="1"/>
  <c r="I14" i="1"/>
  <c r="I13" i="1" s="1"/>
  <c r="O15" i="1"/>
  <c r="N96" i="1"/>
  <c r="J96" i="1"/>
  <c r="L96" i="1"/>
  <c r="H96" i="1"/>
  <c r="O14" i="1"/>
  <c r="K14" i="1"/>
  <c r="G14" i="1"/>
  <c r="I15" i="1"/>
  <c r="O16" i="1"/>
  <c r="K16" i="1"/>
  <c r="G16" i="1"/>
  <c r="N14" i="1"/>
  <c r="J14" i="1"/>
  <c r="F14" i="1"/>
  <c r="L14" i="1"/>
  <c r="H14" i="1"/>
  <c r="E14" i="1"/>
  <c r="D46" i="1"/>
  <c r="D98" i="1"/>
  <c r="E96" i="1"/>
  <c r="I106" i="1"/>
  <c r="M14" i="1"/>
  <c r="E16" i="1"/>
  <c r="K15" i="1"/>
  <c r="G15" i="1"/>
  <c r="I16" i="1"/>
  <c r="L15" i="1"/>
  <c r="H15" i="1"/>
  <c r="N16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J19" i="1"/>
  <c r="F19" i="1"/>
  <c r="D29" i="1"/>
  <c r="G44" i="1"/>
  <c r="N44" i="1"/>
  <c r="J44" i="1"/>
  <c r="F44" i="1"/>
  <c r="E44" i="1"/>
  <c r="D66" i="1"/>
  <c r="D110" i="1"/>
  <c r="M13" i="1" l="1"/>
  <c r="D96" i="1"/>
  <c r="D13" i="1"/>
  <c r="F13" i="1"/>
  <c r="G13" i="1"/>
  <c r="J13" i="1"/>
  <c r="K13" i="1"/>
  <c r="D106" i="1"/>
  <c r="H13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<sst xmlns="http://schemas.openxmlformats.org/spreadsheetml/2006/main" count="165" uniqueCount="67">
  <si>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</si>
  <si>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</si>
  <si>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</si>
  <si>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</si>
  <si>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</si>
  <si>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</si>
  <si>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</si>
  <si>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</si>
  <si>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</si>
  <si>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</si>
  <si>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</si>
  <si>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</si>
  <si>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</si>
  <si>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</si>
  <si>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</si>
  <si>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</si>
  <si>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</si>
  <si>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</si>
  <si>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</si>
  <si>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</si>
  <si>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</si>
  <si>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</si>
  <si>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</si>
  <si>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</si>
  <si>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</si>
  <si>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</si>
  <si>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</si>
  <si>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</si>
  <si>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</si>
  <si>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</si>
  <si>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</si>
  <si>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</si>
  <si>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</si>
  <si>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</si>
  <si>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</si>
  <si>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</si>
  <si>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</si>
  <si>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</si>
  <si>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</si>
  <si>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</si>
  <si>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</si>
  <si>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</si>
  <si>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</si>
  <si>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</si>
  <si>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</si>
  <si>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</si>
  <si>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</si>
  <si>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</si>
  <si>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</si>
  <si>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</si>
  <si>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</si>
  <si>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</si>
  <si>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</si>
  <si>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</si>
  <si>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</si>
  <si>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</si>
  <si>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</si>
  <si>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</si>
  <si>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</si>
  <si>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</si>
  <si>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</si>
  <si>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</si>
  <si>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</si>
  <si>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</si>
  <si>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</si>
  <si>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Приложение  № 2  к постановлению</t>
  </si>
  <si>
    <t>от    13.10.2023     №    5415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</si>
</sst>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9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zoomScale="85" zoomScaleNormal="70" zoomScaleSheetLayoutView="85" workbookViewId="0">
      <pane xSplit="1" topLeftCell="E1" activePane="topRight" state="frozen"/>
      <selection activeCell="A8" sqref="A8"/>
      <selection pane="topRight" activeCell="K3" sqref="K3"/>
    </sheetView>
  </sheetViews>
  <sheetFormatPr defaultColWidth="9.109375" defaultRowHeight="13.8" x14ac:dyDescent="0.25"/>
  <cols>
    <col min="1" max="1" width="18.33203125" style="8" customWidth="1"/>
    <col min="2" max="2" width="39.33203125" style="8" customWidth="1"/>
    <col min="3" max="3" width="24.44140625" style="8" customWidth="1"/>
    <col min="4" max="4" width="14.44140625" style="8" customWidth="1"/>
    <col min="5" max="14" width="11" style="8" customWidth="1"/>
    <col min="15" max="15" width="13.5546875" style="8" customWidth="1"/>
    <col min="16" max="16384" width="9.109375" style="8"/>
  </cols>
  <sheetData>
    <row r="1" spans="1:19" ht="18" x14ac:dyDescent="0.35">
      <c r="K1" s="1" t="s">
        <v>65</v>
      </c>
      <c r="L1" s="1"/>
      <c r="M1" s="1"/>
      <c r="N1" s="1"/>
      <c r="O1" s="1"/>
    </row>
    <row r="2" spans="1:19" ht="18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9" ht="18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66</v>
      </c>
      <c r="L3" s="1"/>
      <c r="M3" s="1"/>
      <c r="N3" s="1"/>
      <c r="O3" s="1"/>
    </row>
    <row r="4" spans="1:19" ht="18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9" ht="20.25" customHeigh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9" ht="15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9" ht="1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9" ht="36.75" customHeight="1" x14ac:dyDescent="0.3">
      <c r="A8" s="29" t="s">
        <v>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9" ht="1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9" ht="15" customHeight="1" x14ac:dyDescent="0.25">
      <c r="A10" s="34" t="s">
        <v>0</v>
      </c>
      <c r="B10" s="34" t="s">
        <v>1</v>
      </c>
      <c r="C10" s="34" t="s">
        <v>2</v>
      </c>
      <c r="D10" s="30" t="s">
        <v>41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2"/>
    </row>
    <row r="11" spans="1:19" ht="81.75" customHeight="1" x14ac:dyDescent="0.25">
      <c r="A11" s="35"/>
      <c r="B11" s="35"/>
      <c r="C11" s="35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9" ht="15.6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9" s="10" customFormat="1" ht="34.5" customHeight="1" x14ac:dyDescent="0.25">
      <c r="A13" s="33" t="s">
        <v>10</v>
      </c>
      <c r="B13" s="33" t="s">
        <v>40</v>
      </c>
      <c r="C13" s="18" t="s">
        <v>3</v>
      </c>
      <c r="D13" s="6">
        <f>SUM(E13:O13)</f>
        <v>690630.66999999993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>M14+M15+M16+M18</f>
        <v>105306.99999999999</v>
      </c>
      <c r="N13" s="6">
        <f t="shared" si="0"/>
        <v>84222.2</v>
      </c>
      <c r="O13" s="6">
        <f>O14+O15+O16+O18</f>
        <v>86696.299999999988</v>
      </c>
      <c r="Q13" s="16"/>
    </row>
    <row r="14" spans="1:19" s="10" customFormat="1" ht="34.5" customHeight="1" x14ac:dyDescent="0.25">
      <c r="A14" s="33"/>
      <c r="B14" s="33"/>
      <c r="C14" s="18" t="s">
        <v>11</v>
      </c>
      <c r="D14" s="6">
        <f t="shared" ref="D14:D17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  <c r="Q14" s="16"/>
      <c r="R14" s="16"/>
      <c r="S14" s="16"/>
    </row>
    <row r="15" spans="1:19" s="10" customFormat="1" ht="34.5" customHeight="1" x14ac:dyDescent="0.25">
      <c r="A15" s="33"/>
      <c r="B15" s="33"/>
      <c r="C15" s="18" t="s">
        <v>12</v>
      </c>
      <c r="D15" s="6">
        <f t="shared" si="1"/>
        <v>23924.7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>M21+M46+M66+M98+M108</f>
        <v>16910.7</v>
      </c>
      <c r="N15" s="6">
        <f t="shared" si="3"/>
        <v>0</v>
      </c>
      <c r="O15" s="6">
        <f t="shared" si="3"/>
        <v>69</v>
      </c>
    </row>
    <row r="16" spans="1:19" s="10" customFormat="1" ht="34.5" customHeight="1" x14ac:dyDescent="0.25">
      <c r="A16" s="33"/>
      <c r="B16" s="33"/>
      <c r="C16" s="18" t="s">
        <v>13</v>
      </c>
      <c r="D16" s="6">
        <f>SUM(E16:O16)</f>
        <v>573245.1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>M22+M47+M67+M99+M109</f>
        <v>80637.799999999988</v>
      </c>
      <c r="N16" s="6">
        <f t="shared" si="4"/>
        <v>76466.099999999991</v>
      </c>
      <c r="O16" s="6">
        <f t="shared" si="4"/>
        <v>78595.199999999983</v>
      </c>
    </row>
    <row r="17" spans="1:15" s="10" customFormat="1" ht="34.5" customHeight="1" x14ac:dyDescent="0.25">
      <c r="A17" s="33"/>
      <c r="B17" s="33"/>
      <c r="C17" s="11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0" customFormat="1" ht="34.5" customHeight="1" x14ac:dyDescent="0.25">
      <c r="A18" s="33"/>
      <c r="B18" s="33"/>
      <c r="C18" s="18" t="s">
        <v>15</v>
      </c>
      <c r="D18" s="6">
        <f>SUM(E18:O18)</f>
        <v>70878.87</v>
      </c>
      <c r="E18" s="6">
        <f>E23+E48+E69+E100+E110</f>
        <v>6890.7</v>
      </c>
      <c r="F18" s="6">
        <f t="shared" ref="F18:O18" si="6">F23+F48+F69+F100+F110</f>
        <v>6600</v>
      </c>
      <c r="G18" s="6">
        <f t="shared" si="6"/>
        <v>5512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7758.5</v>
      </c>
      <c r="N18" s="6">
        <f t="shared" si="6"/>
        <v>7756.1</v>
      </c>
      <c r="O18" s="6">
        <f t="shared" si="6"/>
        <v>7756.1</v>
      </c>
    </row>
    <row r="19" spans="1:15" ht="35.25" customHeight="1" x14ac:dyDescent="0.25">
      <c r="A19" s="19" t="s">
        <v>16</v>
      </c>
      <c r="B19" s="19" t="s">
        <v>17</v>
      </c>
      <c r="C19" s="17" t="s">
        <v>3</v>
      </c>
      <c r="D19" s="5">
        <f>SUM(E19:O19)</f>
        <v>522445.97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76568.299999999988</v>
      </c>
      <c r="N19" s="5">
        <f>SUM(N20:N23)</f>
        <v>77456</v>
      </c>
      <c r="O19" s="5">
        <f t="shared" si="7"/>
        <v>79706.399999999994</v>
      </c>
    </row>
    <row r="20" spans="1:15" ht="35.25" customHeight="1" x14ac:dyDescent="0.25">
      <c r="A20" s="19"/>
      <c r="B20" s="19"/>
      <c r="C20" s="17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25">
      <c r="A21" s="19"/>
      <c r="B21" s="19"/>
      <c r="C21" s="17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25">
      <c r="A22" s="19"/>
      <c r="B22" s="19"/>
      <c r="C22" s="17" t="s">
        <v>13</v>
      </c>
      <c r="D22" s="5">
        <f t="shared" si="8"/>
        <v>451552.10000000003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>M27+M32+M37+M42</f>
        <v>68809.799999999988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25">
      <c r="A23" s="19"/>
      <c r="B23" s="19"/>
      <c r="C23" s="17" t="s">
        <v>15</v>
      </c>
      <c r="D23" s="5">
        <f t="shared" si="8"/>
        <v>70878.87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7758.5</v>
      </c>
      <c r="N23" s="5">
        <f t="shared" si="10"/>
        <v>7756.1</v>
      </c>
      <c r="O23" s="5">
        <f t="shared" si="10"/>
        <v>7756.1</v>
      </c>
    </row>
    <row r="24" spans="1:15" ht="39" customHeight="1" x14ac:dyDescent="0.25">
      <c r="A24" s="19" t="s">
        <v>18</v>
      </c>
      <c r="B24" s="19" t="s">
        <v>51</v>
      </c>
      <c r="C24" s="17" t="s">
        <v>3</v>
      </c>
      <c r="D24" s="5">
        <f>SUM(E24:O24)</f>
        <v>366660.67000000004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42657.7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25">
      <c r="A25" s="19"/>
      <c r="B25" s="19"/>
      <c r="C25" s="17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19"/>
      <c r="B26" s="19"/>
      <c r="C26" s="17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19"/>
      <c r="B27" s="19"/>
      <c r="C27" s="17" t="s">
        <v>13</v>
      </c>
      <c r="D27" s="5">
        <f t="shared" si="12"/>
        <v>304416.50000000006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4">
        <v>37145.699999999997</v>
      </c>
      <c r="N27" s="5">
        <v>36889.9</v>
      </c>
      <c r="O27" s="5">
        <v>38104.400000000001</v>
      </c>
    </row>
    <row r="28" spans="1:15" ht="39" customHeight="1" x14ac:dyDescent="0.25">
      <c r="A28" s="19"/>
      <c r="B28" s="19"/>
      <c r="C28" s="17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19" t="s">
        <v>44</v>
      </c>
      <c r="B29" s="19" t="s">
        <v>45</v>
      </c>
      <c r="C29" s="17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25">
      <c r="A30" s="19"/>
      <c r="B30" s="19"/>
      <c r="C30" s="17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19"/>
      <c r="B31" s="19"/>
      <c r="C31" s="17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19"/>
      <c r="B32" s="19"/>
      <c r="C32" s="17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19"/>
      <c r="B33" s="19"/>
      <c r="C33" s="17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19" t="s">
        <v>49</v>
      </c>
      <c r="B34" s="19" t="s">
        <v>50</v>
      </c>
      <c r="C34" s="17" t="s">
        <v>3</v>
      </c>
      <c r="D34" s="5">
        <f t="shared" ref="D34:D39" si="15">SUM(E34:O34)</f>
        <v>154763.90000000002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33910.6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25">
      <c r="A35" s="19"/>
      <c r="B35" s="19"/>
      <c r="C35" s="17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19"/>
      <c r="B36" s="19"/>
      <c r="C36" s="17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19"/>
      <c r="B37" s="19"/>
      <c r="C37" s="17" t="s">
        <v>13</v>
      </c>
      <c r="D37" s="5">
        <f t="shared" si="15"/>
        <v>146129.20000000001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4">
        <v>31664.1</v>
      </c>
      <c r="N37" s="5">
        <v>32810</v>
      </c>
      <c r="O37" s="5">
        <v>33824.5</v>
      </c>
    </row>
    <row r="38" spans="1:15" s="10" customFormat="1" ht="33" customHeight="1" x14ac:dyDescent="0.25">
      <c r="A38" s="19"/>
      <c r="B38" s="19"/>
      <c r="C38" s="18" t="s">
        <v>15</v>
      </c>
      <c r="D38" s="6">
        <f t="shared" si="15"/>
        <v>8634.7000000000007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4">
        <v>2246.5</v>
      </c>
      <c r="N38" s="6">
        <v>2244.1</v>
      </c>
      <c r="O38" s="6">
        <v>2244.1</v>
      </c>
    </row>
    <row r="39" spans="1:15" s="15" customFormat="1" ht="31.5" customHeight="1" x14ac:dyDescent="0.3">
      <c r="A39" s="23" t="s">
        <v>63</v>
      </c>
      <c r="B39" s="26" t="s">
        <v>64</v>
      </c>
      <c r="C39" s="12" t="s">
        <v>3</v>
      </c>
      <c r="D39" s="13">
        <f t="shared" si="15"/>
        <v>21.4</v>
      </c>
      <c r="E39" s="14">
        <f>SUM(E40:E43)</f>
        <v>0</v>
      </c>
      <c r="F39" s="14">
        <f t="shared" ref="F39" si="17">SUM(F40:F43)</f>
        <v>0</v>
      </c>
      <c r="G39" s="14">
        <f t="shared" ref="G39" si="18">SUM(G40:G43)</f>
        <v>0</v>
      </c>
      <c r="H39" s="14">
        <f t="shared" ref="H39" si="19">SUM(H40:H43)</f>
        <v>0</v>
      </c>
      <c r="I39" s="14">
        <f t="shared" ref="I39" si="20">SUM(I40:I43)</f>
        <v>0</v>
      </c>
      <c r="J39" s="14">
        <f t="shared" ref="J39" si="21">SUM(J40:J43)</f>
        <v>0</v>
      </c>
      <c r="K39" s="14">
        <f t="shared" ref="K39" si="22">SUM(K40:K43)</f>
        <v>0</v>
      </c>
      <c r="L39" s="14">
        <f t="shared" ref="L39" si="23">SUM(L40:L43)</f>
        <v>0</v>
      </c>
      <c r="M39" s="14">
        <f t="shared" ref="M39" si="24">SUM(M40:M43)</f>
        <v>0</v>
      </c>
      <c r="N39" s="14">
        <f t="shared" ref="N39" si="25">SUM(N40:N43)</f>
        <v>0</v>
      </c>
      <c r="O39" s="14">
        <f t="shared" ref="O39" si="26">SUM(O40:O43)</f>
        <v>21.4</v>
      </c>
    </row>
    <row r="40" spans="1:15" s="15" customFormat="1" ht="31.5" customHeight="1" x14ac:dyDescent="0.3">
      <c r="A40" s="24"/>
      <c r="B40" s="27"/>
      <c r="C40" s="12" t="s">
        <v>11</v>
      </c>
      <c r="D40" s="13">
        <f t="shared" ref="D40:D43" si="27">SUM(E40:O40)</f>
        <v>12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12</v>
      </c>
    </row>
    <row r="41" spans="1:15" s="15" customFormat="1" ht="31.5" customHeight="1" x14ac:dyDescent="0.3">
      <c r="A41" s="24"/>
      <c r="B41" s="27"/>
      <c r="C41" s="12" t="s">
        <v>12</v>
      </c>
      <c r="D41" s="13">
        <f t="shared" si="27"/>
        <v>3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3</v>
      </c>
    </row>
    <row r="42" spans="1:15" s="15" customFormat="1" ht="31.5" customHeight="1" x14ac:dyDescent="0.3">
      <c r="A42" s="24"/>
      <c r="B42" s="27"/>
      <c r="C42" s="12" t="s">
        <v>13</v>
      </c>
      <c r="D42" s="13">
        <f t="shared" si="27"/>
        <v>6.4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6.4</v>
      </c>
    </row>
    <row r="43" spans="1:15" s="15" customFormat="1" ht="31.5" customHeight="1" x14ac:dyDescent="0.3">
      <c r="A43" s="25"/>
      <c r="B43" s="28"/>
      <c r="C43" s="18" t="s">
        <v>15</v>
      </c>
      <c r="D43" s="13">
        <f t="shared" si="27"/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</row>
    <row r="44" spans="1:15" ht="34.5" customHeight="1" x14ac:dyDescent="0.25">
      <c r="A44" s="20" t="s">
        <v>19</v>
      </c>
      <c r="B44" s="20" t="s">
        <v>20</v>
      </c>
      <c r="C44" s="17" t="s">
        <v>3</v>
      </c>
      <c r="D44" s="5">
        <f>SUM(E44:O44)</f>
        <v>54915.3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18289.900000000001</v>
      </c>
      <c r="N44" s="5">
        <f t="shared" si="28"/>
        <v>100</v>
      </c>
      <c r="O44" s="5">
        <f t="shared" si="28"/>
        <v>100</v>
      </c>
    </row>
    <row r="45" spans="1:15" ht="34.5" customHeight="1" x14ac:dyDescent="0.25">
      <c r="A45" s="21"/>
      <c r="B45" s="21"/>
      <c r="C45" s="17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25">
      <c r="A46" s="21"/>
      <c r="B46" s="21"/>
      <c r="C46" s="17" t="s">
        <v>12</v>
      </c>
      <c r="D46" s="5">
        <f t="shared" si="29"/>
        <v>23136.2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16910.7</v>
      </c>
      <c r="N46" s="5">
        <f t="shared" si="31"/>
        <v>0</v>
      </c>
      <c r="O46" s="5">
        <f t="shared" si="31"/>
        <v>0</v>
      </c>
    </row>
    <row r="47" spans="1:15" ht="34.5" customHeight="1" x14ac:dyDescent="0.25">
      <c r="A47" s="21"/>
      <c r="B47" s="21"/>
      <c r="C47" s="17" t="s">
        <v>13</v>
      </c>
      <c r="D47" s="5">
        <f t="shared" si="29"/>
        <v>12529.4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1379.2</v>
      </c>
      <c r="N47" s="5">
        <f t="shared" si="31"/>
        <v>100</v>
      </c>
      <c r="O47" s="5">
        <f t="shared" si="31"/>
        <v>100</v>
      </c>
    </row>
    <row r="48" spans="1:15" ht="34.5" customHeight="1" x14ac:dyDescent="0.25">
      <c r="A48" s="22"/>
      <c r="B48" s="22"/>
      <c r="C48" s="17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25">
      <c r="A49" s="20" t="s">
        <v>21</v>
      </c>
      <c r="B49" s="20" t="s">
        <v>22</v>
      </c>
      <c r="C49" s="17" t="s">
        <v>3</v>
      </c>
      <c r="D49" s="5">
        <f>SUM(E49:O49)</f>
        <v>9298.3999999999978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299.8</v>
      </c>
      <c r="N49" s="5">
        <f t="shared" si="32"/>
        <v>100</v>
      </c>
      <c r="O49" s="5">
        <f>SUM(O50:O53)</f>
        <v>100</v>
      </c>
    </row>
    <row r="50" spans="1:15" ht="34.5" customHeight="1" x14ac:dyDescent="0.25">
      <c r="A50" s="21"/>
      <c r="B50" s="21"/>
      <c r="C50" s="17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1"/>
      <c r="B51" s="21"/>
      <c r="C51" s="17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0" customFormat="1" ht="34.5" customHeight="1" x14ac:dyDescent="0.25">
      <c r="A52" s="21"/>
      <c r="B52" s="21"/>
      <c r="C52" s="18" t="s">
        <v>13</v>
      </c>
      <c r="D52" s="6">
        <f t="shared" si="33"/>
        <v>9298.3999999999978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4">
        <v>299.8</v>
      </c>
      <c r="N52" s="6">
        <v>100</v>
      </c>
      <c r="O52" s="6">
        <v>100</v>
      </c>
    </row>
    <row r="53" spans="1:15" ht="34.5" customHeight="1" x14ac:dyDescent="0.25">
      <c r="A53" s="22"/>
      <c r="B53" s="22"/>
      <c r="C53" s="17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20" t="s">
        <v>54</v>
      </c>
      <c r="B54" s="20" t="s">
        <v>59</v>
      </c>
      <c r="C54" s="17" t="s">
        <v>3</v>
      </c>
      <c r="D54" s="5">
        <f>SUM(E54:O54)</f>
        <v>20117.800000000003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17990.100000000002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25">
      <c r="A55" s="21"/>
      <c r="B55" s="21"/>
      <c r="C55" s="17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1"/>
      <c r="B56" s="21"/>
      <c r="C56" s="17" t="s">
        <v>12</v>
      </c>
      <c r="D56" s="5">
        <f t="shared" ref="D56:D58" si="35">SUM(E56:O56)</f>
        <v>18910.7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4">
        <v>16910.7</v>
      </c>
      <c r="N56" s="5">
        <v>0</v>
      </c>
      <c r="O56" s="5">
        <v>0</v>
      </c>
    </row>
    <row r="57" spans="1:15" s="10" customFormat="1" ht="35.25" customHeight="1" x14ac:dyDescent="0.25">
      <c r="A57" s="21"/>
      <c r="B57" s="21"/>
      <c r="C57" s="18" t="s">
        <v>13</v>
      </c>
      <c r="D57" s="6">
        <f t="shared" si="35"/>
        <v>1207.1000000000001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4">
        <v>1079.4000000000001</v>
      </c>
      <c r="N57" s="6">
        <v>0</v>
      </c>
      <c r="O57" s="6">
        <v>0</v>
      </c>
    </row>
    <row r="58" spans="1:15" ht="35.25" customHeight="1" x14ac:dyDescent="0.25">
      <c r="A58" s="22"/>
      <c r="B58" s="22"/>
      <c r="C58" s="17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20" t="s">
        <v>55</v>
      </c>
      <c r="B59" s="20" t="s">
        <v>56</v>
      </c>
      <c r="C59" s="17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0" customFormat="1" ht="31.5" customHeight="1" x14ac:dyDescent="0.25">
      <c r="A60" s="21"/>
      <c r="B60" s="21"/>
      <c r="C60" s="18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0" customFormat="1" ht="31.5" customHeight="1" x14ac:dyDescent="0.25">
      <c r="A61" s="21"/>
      <c r="B61" s="21"/>
      <c r="C61" s="18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25">
      <c r="A62" s="21"/>
      <c r="B62" s="21"/>
      <c r="C62" s="17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2"/>
      <c r="B63" s="22"/>
      <c r="C63" s="17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0" customFormat="1" ht="33" customHeight="1" x14ac:dyDescent="0.25">
      <c r="A64" s="20" t="s">
        <v>23</v>
      </c>
      <c r="B64" s="20" t="s">
        <v>24</v>
      </c>
      <c r="C64" s="18" t="s">
        <v>3</v>
      </c>
      <c r="D64" s="6">
        <f>SUM(E64:O64)</f>
        <v>109744.2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10448.800000000001</v>
      </c>
      <c r="N64" s="6">
        <f t="shared" si="38"/>
        <v>6666.2</v>
      </c>
      <c r="O64" s="6">
        <f t="shared" si="38"/>
        <v>6418.5</v>
      </c>
    </row>
    <row r="65" spans="1:15" ht="33" customHeight="1" x14ac:dyDescent="0.25">
      <c r="A65" s="21"/>
      <c r="B65" s="21"/>
      <c r="C65" s="17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25">
      <c r="A66" s="21"/>
      <c r="B66" s="21"/>
      <c r="C66" s="17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25">
      <c r="A67" s="21"/>
      <c r="B67" s="21"/>
      <c r="C67" s="17" t="s">
        <v>13</v>
      </c>
      <c r="D67" s="5">
        <f t="shared" si="39"/>
        <v>108779.2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10448.800000000001</v>
      </c>
      <c r="N67" s="5">
        <f t="shared" si="42"/>
        <v>6666.2</v>
      </c>
      <c r="O67" s="5">
        <f t="shared" si="42"/>
        <v>6418.5</v>
      </c>
    </row>
    <row r="68" spans="1:15" ht="33" customHeight="1" x14ac:dyDescent="0.25">
      <c r="A68" s="21"/>
      <c r="B68" s="21"/>
      <c r="C68" s="9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25">
      <c r="A69" s="22"/>
      <c r="B69" s="22"/>
      <c r="C69" s="17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25">
      <c r="A70" s="20" t="s">
        <v>25</v>
      </c>
      <c r="B70" s="20" t="s">
        <v>26</v>
      </c>
      <c r="C70" s="17" t="s">
        <v>3</v>
      </c>
      <c r="D70" s="5">
        <f>SUM(E70:O70)</f>
        <v>66699.599999999991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7395.5</v>
      </c>
      <c r="N70" s="5">
        <f t="shared" si="45"/>
        <v>5466.2</v>
      </c>
      <c r="O70" s="5">
        <f t="shared" si="45"/>
        <v>5366.3</v>
      </c>
    </row>
    <row r="71" spans="1:15" ht="33" customHeight="1" x14ac:dyDescent="0.25">
      <c r="A71" s="21"/>
      <c r="B71" s="21"/>
      <c r="C71" s="17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1"/>
      <c r="B72" s="21"/>
      <c r="C72" s="17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0" customFormat="1" ht="33" customHeight="1" x14ac:dyDescent="0.25">
      <c r="A73" s="21"/>
      <c r="B73" s="21"/>
      <c r="C73" s="18" t="s">
        <v>13</v>
      </c>
      <c r="D73" s="6">
        <f t="shared" si="46"/>
        <v>66699.599999999991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4">
        <v>7395.5</v>
      </c>
      <c r="N73" s="6">
        <v>5466.2</v>
      </c>
      <c r="O73" s="6">
        <v>5366.3</v>
      </c>
    </row>
    <row r="74" spans="1:15" ht="33" customHeight="1" x14ac:dyDescent="0.25">
      <c r="A74" s="21"/>
      <c r="B74" s="21"/>
      <c r="C74" s="9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2"/>
      <c r="B75" s="22"/>
      <c r="C75" s="17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20" t="s">
        <v>27</v>
      </c>
      <c r="B76" s="20" t="s">
        <v>46</v>
      </c>
      <c r="C76" s="17" t="s">
        <v>3</v>
      </c>
      <c r="D76" s="5">
        <f>SUM(E76:O76)</f>
        <v>11866.400000000001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1306.5999999999999</v>
      </c>
      <c r="N76" s="5">
        <f t="shared" si="47"/>
        <v>600</v>
      </c>
      <c r="O76" s="5">
        <f t="shared" si="47"/>
        <v>452.2</v>
      </c>
    </row>
    <row r="77" spans="1:15" ht="33" customHeight="1" x14ac:dyDescent="0.25">
      <c r="A77" s="21"/>
      <c r="B77" s="21"/>
      <c r="C77" s="17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1"/>
      <c r="B78" s="21"/>
      <c r="C78" s="17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0" customFormat="1" ht="33" customHeight="1" x14ac:dyDescent="0.25">
      <c r="A79" s="21"/>
      <c r="B79" s="21"/>
      <c r="C79" s="18" t="s">
        <v>13</v>
      </c>
      <c r="D79" s="6">
        <f t="shared" si="48"/>
        <v>11866.400000000001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4">
        <v>1306.5999999999999</v>
      </c>
      <c r="N79" s="6">
        <v>600</v>
      </c>
      <c r="O79" s="6">
        <v>452.2</v>
      </c>
    </row>
    <row r="80" spans="1:15" s="10" customFormat="1" ht="33" customHeight="1" x14ac:dyDescent="0.25">
      <c r="A80" s="22"/>
      <c r="B80" s="22"/>
      <c r="C80" s="18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25">
      <c r="A81" s="20" t="s">
        <v>28</v>
      </c>
      <c r="B81" s="20" t="s">
        <v>29</v>
      </c>
      <c r="C81" s="17" t="s">
        <v>3</v>
      </c>
      <c r="D81" s="5">
        <f>SUM(E81:O81)</f>
        <v>27077.499999999996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1511.7</v>
      </c>
      <c r="N81" s="5">
        <f t="shared" si="49"/>
        <v>500</v>
      </c>
      <c r="O81" s="5">
        <f t="shared" si="49"/>
        <v>500</v>
      </c>
    </row>
    <row r="82" spans="1:15" ht="32.25" customHeight="1" x14ac:dyDescent="0.25">
      <c r="A82" s="21"/>
      <c r="B82" s="21"/>
      <c r="C82" s="17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1"/>
      <c r="B83" s="21"/>
      <c r="C83" s="17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0" customFormat="1" ht="32.25" customHeight="1" x14ac:dyDescent="0.25">
      <c r="A84" s="21"/>
      <c r="B84" s="21"/>
      <c r="C84" s="18" t="s">
        <v>13</v>
      </c>
      <c r="D84" s="6">
        <f t="shared" si="50"/>
        <v>27077.499999999996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4">
        <v>1511.7</v>
      </c>
      <c r="N84" s="6">
        <v>500</v>
      </c>
      <c r="O84" s="6">
        <v>500</v>
      </c>
    </row>
    <row r="85" spans="1:15" ht="32.25" customHeight="1" x14ac:dyDescent="0.25">
      <c r="A85" s="22"/>
      <c r="B85" s="22"/>
      <c r="C85" s="17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20" t="s">
        <v>30</v>
      </c>
      <c r="B86" s="20" t="s">
        <v>31</v>
      </c>
      <c r="C86" s="17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25">
      <c r="A87" s="21"/>
      <c r="B87" s="21"/>
      <c r="C87" s="17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1"/>
      <c r="B88" s="21"/>
      <c r="C88" s="17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0" customFormat="1" ht="33" customHeight="1" x14ac:dyDescent="0.25">
      <c r="A89" s="21"/>
      <c r="B89" s="21"/>
      <c r="C89" s="18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25">
      <c r="A90" s="22"/>
      <c r="B90" s="22"/>
      <c r="C90" s="17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19" t="s">
        <v>32</v>
      </c>
      <c r="B91" s="19" t="s">
        <v>52</v>
      </c>
      <c r="C91" s="17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35">
      <c r="A92" s="19"/>
      <c r="B92" s="19"/>
      <c r="C92" s="17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19"/>
      <c r="B93" s="19"/>
      <c r="C93" s="17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19"/>
      <c r="B94" s="19"/>
      <c r="C94" s="17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19"/>
      <c r="B95" s="19"/>
      <c r="C95" s="17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20" t="s">
        <v>47</v>
      </c>
      <c r="B96" s="19" t="s">
        <v>53</v>
      </c>
      <c r="C96" s="17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25">
      <c r="A97" s="21"/>
      <c r="B97" s="19"/>
      <c r="C97" s="17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25">
      <c r="A98" s="21"/>
      <c r="B98" s="19"/>
      <c r="C98" s="17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25">
      <c r="A99" s="21"/>
      <c r="B99" s="19"/>
      <c r="C99" s="17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25">
      <c r="A100" s="22"/>
      <c r="B100" s="19"/>
      <c r="C100" s="17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25">
      <c r="A101" s="20" t="s">
        <v>48</v>
      </c>
      <c r="B101" s="19" t="s">
        <v>60</v>
      </c>
      <c r="C101" s="17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25">
      <c r="A102" s="21"/>
      <c r="B102" s="19"/>
      <c r="C102" s="17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1"/>
      <c r="B103" s="19"/>
      <c r="C103" s="17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1"/>
      <c r="B104" s="19"/>
      <c r="C104" s="17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2"/>
      <c r="B105" s="19"/>
      <c r="C105" s="17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0" customFormat="1" ht="36" customHeight="1" x14ac:dyDescent="0.25">
      <c r="A106" s="26" t="s">
        <v>57</v>
      </c>
      <c r="B106" s="33" t="s">
        <v>62</v>
      </c>
      <c r="C106" s="18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0" customFormat="1" ht="36" customHeight="1" x14ac:dyDescent="0.25">
      <c r="A107" s="27"/>
      <c r="B107" s="33"/>
      <c r="C107" s="18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0" customFormat="1" ht="36" customHeight="1" x14ac:dyDescent="0.25">
      <c r="A108" s="27"/>
      <c r="B108" s="33"/>
      <c r="C108" s="18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0" customFormat="1" ht="36" customHeight="1" x14ac:dyDescent="0.25">
      <c r="A109" s="27"/>
      <c r="B109" s="33"/>
      <c r="C109" s="18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0" customFormat="1" ht="36" customHeight="1" x14ac:dyDescent="0.25">
      <c r="A110" s="28"/>
      <c r="B110" s="33"/>
      <c r="C110" s="18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0" customFormat="1" ht="34.5" customHeight="1" x14ac:dyDescent="0.25">
      <c r="A111" s="26" t="s">
        <v>58</v>
      </c>
      <c r="B111" s="33" t="s">
        <v>61</v>
      </c>
      <c r="C111" s="18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0" customFormat="1" ht="34.5" customHeight="1" x14ac:dyDescent="0.25">
      <c r="A112" s="27"/>
      <c r="B112" s="33"/>
      <c r="C112" s="18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0" customFormat="1" ht="34.5" customHeight="1" x14ac:dyDescent="0.25">
      <c r="A113" s="27"/>
      <c r="B113" s="33"/>
      <c r="C113" s="18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0" customFormat="1" ht="34.5" customHeight="1" x14ac:dyDescent="0.25">
      <c r="A114" s="27"/>
      <c r="B114" s="33"/>
      <c r="C114" s="18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0" customFormat="1" ht="34.5" customHeight="1" x14ac:dyDescent="0.25">
      <c r="A115" s="28"/>
      <c r="B115" s="33"/>
      <c r="C115" s="18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96:A100"/>
    <mergeCell ref="B96:B100"/>
    <mergeCell ref="A106:A110"/>
    <mergeCell ref="B106:B110"/>
    <mergeCell ref="A111:A115"/>
    <mergeCell ref="B111:B115"/>
    <mergeCell ref="A101:A105"/>
    <mergeCell ref="B101:B105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2023-10-13T08:25:32Z</dcterms:modified>
</cp:coreProperties>
</file>