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0" i="1" l="1"/>
  <c r="E19" i="1"/>
  <c r="E18" i="1"/>
  <c r="E17" i="1"/>
  <c r="E16" i="1"/>
  <c r="E15" i="1"/>
  <c r="E9" i="1"/>
  <c r="E10" i="1"/>
  <c r="E11" i="1"/>
  <c r="E12" i="1"/>
  <c r="E13" i="1"/>
  <c r="E8" i="1"/>
  <c r="G20" i="1" l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I14" i="1" l="1"/>
  <c r="I21" i="1"/>
  <c r="I22" i="1" l="1"/>
</calcChain>
</file>

<file path=xl/sharedStrings.xml><?xml version="1.0" encoding="utf-8"?>
<sst xmlns="http://schemas.openxmlformats.org/spreadsheetml/2006/main" count="28" uniqueCount="28">
  <si>
    <t>к Пояснительной записке</t>
  </si>
  <si>
    <t xml:space="preserve">Расчет объема потребления  электрической энергии </t>
  </si>
  <si>
    <t>по освещению "Умной" спортивной площадки (п. Моховая падь Л20, корпус 2)</t>
  </si>
  <si>
    <t>№ п/п</t>
  </si>
  <si>
    <t>Период</t>
  </si>
  <si>
    <t>Время включения освещения, час</t>
  </si>
  <si>
    <t>Время отключения освещения, час.</t>
  </si>
  <si>
    <t>Время работы освещения, час.</t>
  </si>
  <si>
    <t>Количество дней</t>
  </si>
  <si>
    <t>Количество часов работы</t>
  </si>
  <si>
    <t>Мощность светильников, кВт/час</t>
  </si>
  <si>
    <t>Расход электроэнергии, кВт/час</t>
  </si>
  <si>
    <t>январь</t>
  </si>
  <si>
    <t>февраль</t>
  </si>
  <si>
    <t>март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</si>
  <si>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</si>
  <si>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</si>
  <si>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</si>
  <si>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</si>
  <si>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</si>
  <si>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</si>
  <si>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</si>
  <si>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октябрь</t>
  </si>
  <si>
    <t>ноябрь</t>
  </si>
  <si>
    <t>декабрь</t>
  </si>
  <si>
    <t>2 полугодие</t>
  </si>
  <si>
    <t>Приложение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</si>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</sst>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2" fillId="0" borderId="1" xfId="0" applyFont="1" applyFill="1" applyBorder="1"/>
    <xf numFmtId="4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I16" sqref="I16:I20"/>
    </sheetView>
  </sheetViews>
  <sheetFormatPr defaultRowHeight="15.6" x14ac:dyDescent="0.3"/>
  <cols>
    <col min="1" max="1" width="8.88671875" style="1"/>
    <col min="2" max="2" width="16.21875" style="1" customWidth="1"/>
    <col min="3" max="4" width="10.5546875" style="1" customWidth="1"/>
    <col min="5" max="5" width="10.21875" style="1" customWidth="1"/>
    <col min="6" max="6" width="8.88671875" style="1"/>
    <col min="7" max="7" width="9.88671875" style="1" customWidth="1"/>
    <col min="8" max="8" width="10.109375" style="1" customWidth="1"/>
    <col min="9" max="9" width="11.33203125" style="1" customWidth="1"/>
    <col min="10" max="16384" width="8.88671875" style="1"/>
  </cols>
  <sheetData>
    <row r="1" spans="1:9" x14ac:dyDescent="0.3">
      <c r="I1" s="2" t="s">
        <v>26</v>
      </c>
    </row>
    <row r="2" spans="1:9" x14ac:dyDescent="0.3">
      <c r="I2" s="2" t="s">
        <v>0</v>
      </c>
    </row>
    <row r="4" spans="1:9" x14ac:dyDescent="0.3">
      <c r="A4" s="1" t="s">
        <v>1</v>
      </c>
    </row>
    <row r="5" spans="1:9" x14ac:dyDescent="0.3">
      <c r="A5" s="1" t="s">
        <v>2</v>
      </c>
    </row>
    <row r="6" spans="1:9" x14ac:dyDescent="0.3">
      <c r="A6" s="3"/>
    </row>
    <row r="7" spans="1:9" s="5" customFormat="1" ht="78" x14ac:dyDescent="0.3">
      <c r="A7" s="4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4" t="s">
        <v>9</v>
      </c>
      <c r="H7" s="4" t="s">
        <v>10</v>
      </c>
      <c r="I7" s="4" t="s">
        <v>11</v>
      </c>
    </row>
    <row r="8" spans="1:9" x14ac:dyDescent="0.3">
      <c r="A8" s="6">
        <v>1</v>
      </c>
      <c r="B8" s="7" t="s">
        <v>12</v>
      </c>
      <c r="C8" s="7">
        <v>17</v>
      </c>
      <c r="D8" s="7">
        <v>23</v>
      </c>
      <c r="E8" s="7">
        <f>D8-C8</f>
        <v>6</v>
      </c>
      <c r="F8" s="7">
        <v>31</v>
      </c>
      <c r="G8" s="7">
        <f>E8*F8</f>
        <v>186</v>
      </c>
      <c r="H8" s="7">
        <v>3.79</v>
      </c>
      <c r="I8" s="8">
        <f>G8*H8</f>
        <v>704.94</v>
      </c>
    </row>
    <row r="9" spans="1:9" x14ac:dyDescent="0.3">
      <c r="A9" s="6">
        <v>2</v>
      </c>
      <c r="B9" s="7" t="s">
        <v>13</v>
      </c>
      <c r="C9" s="7">
        <v>18</v>
      </c>
      <c r="D9" s="7">
        <v>23</v>
      </c>
      <c r="E9" s="7">
        <f t="shared" ref="E9:E20" si="0">D9-C9</f>
        <v>5</v>
      </c>
      <c r="F9" s="7">
        <v>29</v>
      </c>
      <c r="G9" s="7">
        <f t="shared" ref="G9:G20" si="1">E9*F9</f>
        <v>145</v>
      </c>
      <c r="H9" s="7">
        <v>3.79</v>
      </c>
      <c r="I9" s="8">
        <f t="shared" ref="I9:I20" si="2">G9*H9</f>
        <v>549.54999999999995</v>
      </c>
    </row>
    <row r="10" spans="1:9" x14ac:dyDescent="0.3">
      <c r="A10" s="6">
        <v>3</v>
      </c>
      <c r="B10" s="7" t="s">
        <v>14</v>
      </c>
      <c r="C10" s="7">
        <v>18</v>
      </c>
      <c r="D10" s="7">
        <v>23</v>
      </c>
      <c r="E10" s="7">
        <f t="shared" si="0"/>
        <v>5</v>
      </c>
      <c r="F10" s="7">
        <v>31</v>
      </c>
      <c r="G10" s="7">
        <f t="shared" si="1"/>
        <v>155</v>
      </c>
      <c r="H10" s="7">
        <v>3.79</v>
      </c>
      <c r="I10" s="8">
        <f t="shared" si="2"/>
        <v>587.45000000000005</v>
      </c>
    </row>
    <row r="11" spans="1:9" x14ac:dyDescent="0.3">
      <c r="A11" s="6">
        <v>4</v>
      </c>
      <c r="B11" s="7" t="s">
        <v>15</v>
      </c>
      <c r="C11" s="7">
        <v>19.5</v>
      </c>
      <c r="D11" s="7">
        <v>24</v>
      </c>
      <c r="E11" s="7">
        <f t="shared" si="0"/>
        <v>4.5</v>
      </c>
      <c r="F11" s="7">
        <v>30</v>
      </c>
      <c r="G11" s="7">
        <f t="shared" si="1"/>
        <v>135</v>
      </c>
      <c r="H11" s="7">
        <v>3.79</v>
      </c>
      <c r="I11" s="8">
        <f t="shared" si="2"/>
        <v>511.65</v>
      </c>
    </row>
    <row r="12" spans="1:9" x14ac:dyDescent="0.3">
      <c r="A12" s="6">
        <v>5</v>
      </c>
      <c r="B12" s="7" t="s">
        <v>16</v>
      </c>
      <c r="C12" s="7">
        <v>21.75</v>
      </c>
      <c r="D12" s="7">
        <v>24</v>
      </c>
      <c r="E12" s="7">
        <f t="shared" si="0"/>
        <v>2.25</v>
      </c>
      <c r="F12" s="7">
        <v>31</v>
      </c>
      <c r="G12" s="7">
        <f t="shared" si="1"/>
        <v>69.75</v>
      </c>
      <c r="H12" s="7">
        <v>3.79</v>
      </c>
      <c r="I12" s="8">
        <f t="shared" si="2"/>
        <v>264.35250000000002</v>
      </c>
    </row>
    <row r="13" spans="1:9" x14ac:dyDescent="0.3">
      <c r="A13" s="6">
        <v>6</v>
      </c>
      <c r="B13" s="7" t="s">
        <v>17</v>
      </c>
      <c r="C13" s="7">
        <v>21.75</v>
      </c>
      <c r="D13" s="7">
        <v>24</v>
      </c>
      <c r="E13" s="7">
        <f t="shared" si="0"/>
        <v>2.25</v>
      </c>
      <c r="F13" s="7">
        <v>30</v>
      </c>
      <c r="G13" s="7">
        <f t="shared" si="1"/>
        <v>67.5</v>
      </c>
      <c r="H13" s="7">
        <v>3.79</v>
      </c>
      <c r="I13" s="8">
        <f t="shared" si="2"/>
        <v>255.82499999999999</v>
      </c>
    </row>
    <row r="14" spans="1:9" s="3" customFormat="1" x14ac:dyDescent="0.3">
      <c r="A14" s="9"/>
      <c r="B14" s="9" t="s">
        <v>18</v>
      </c>
      <c r="C14" s="9"/>
      <c r="D14" s="9"/>
      <c r="E14" s="7"/>
      <c r="F14" s="9"/>
      <c r="G14" s="9"/>
      <c r="H14" s="9"/>
      <c r="I14" s="10">
        <f>SUM(I8:I13)</f>
        <v>2873.7674999999999</v>
      </c>
    </row>
    <row r="15" spans="1:9" x14ac:dyDescent="0.3">
      <c r="A15" s="6">
        <v>7</v>
      </c>
      <c r="B15" s="7" t="s">
        <v>19</v>
      </c>
      <c r="C15" s="7">
        <v>21.75</v>
      </c>
      <c r="D15" s="7">
        <v>24</v>
      </c>
      <c r="E15" s="7">
        <f t="shared" si="0"/>
        <v>2.25</v>
      </c>
      <c r="F15" s="7">
        <v>31</v>
      </c>
      <c r="G15" s="7">
        <f t="shared" si="1"/>
        <v>69.75</v>
      </c>
      <c r="H15" s="7">
        <v>3.79</v>
      </c>
      <c r="I15" s="8">
        <f t="shared" si="2"/>
        <v>264.35250000000002</v>
      </c>
    </row>
    <row r="16" spans="1:9" x14ac:dyDescent="0.3">
      <c r="A16" s="6">
        <v>8</v>
      </c>
      <c r="B16" s="7" t="s">
        <v>20</v>
      </c>
      <c r="C16" s="7">
        <v>20.5</v>
      </c>
      <c r="D16" s="7">
        <v>24</v>
      </c>
      <c r="E16" s="7">
        <f t="shared" si="0"/>
        <v>3.5</v>
      </c>
      <c r="F16" s="7">
        <v>31</v>
      </c>
      <c r="G16" s="7">
        <f t="shared" si="1"/>
        <v>108.5</v>
      </c>
      <c r="H16" s="7">
        <v>3.79</v>
      </c>
      <c r="I16" s="8">
        <f t="shared" si="2"/>
        <v>411.21500000000003</v>
      </c>
    </row>
    <row r="17" spans="1:9" x14ac:dyDescent="0.3">
      <c r="A17" s="6">
        <v>9</v>
      </c>
      <c r="B17" s="7" t="s">
        <v>21</v>
      </c>
      <c r="C17" s="7">
        <v>18</v>
      </c>
      <c r="D17" s="7">
        <v>23</v>
      </c>
      <c r="E17" s="7">
        <f t="shared" si="0"/>
        <v>5</v>
      </c>
      <c r="F17" s="7">
        <v>30</v>
      </c>
      <c r="G17" s="7">
        <f t="shared" si="1"/>
        <v>150</v>
      </c>
      <c r="H17" s="7">
        <v>3.79</v>
      </c>
      <c r="I17" s="8">
        <f t="shared" si="2"/>
        <v>568.5</v>
      </c>
    </row>
    <row r="18" spans="1:9" x14ac:dyDescent="0.3">
      <c r="A18" s="6">
        <v>10</v>
      </c>
      <c r="B18" s="7" t="s">
        <v>22</v>
      </c>
      <c r="C18" s="7">
        <v>18</v>
      </c>
      <c r="D18" s="7">
        <v>23</v>
      </c>
      <c r="E18" s="7">
        <f t="shared" si="0"/>
        <v>5</v>
      </c>
      <c r="F18" s="7">
        <v>31</v>
      </c>
      <c r="G18" s="7">
        <f t="shared" si="1"/>
        <v>155</v>
      </c>
      <c r="H18" s="7">
        <v>3.79</v>
      </c>
      <c r="I18" s="8">
        <f t="shared" si="2"/>
        <v>587.45000000000005</v>
      </c>
    </row>
    <row r="19" spans="1:9" x14ac:dyDescent="0.3">
      <c r="A19" s="6">
        <v>11</v>
      </c>
      <c r="B19" s="7" t="s">
        <v>23</v>
      </c>
      <c r="C19" s="7">
        <v>17</v>
      </c>
      <c r="D19" s="7">
        <v>23</v>
      </c>
      <c r="E19" s="7">
        <f t="shared" si="0"/>
        <v>6</v>
      </c>
      <c r="F19" s="7">
        <v>30</v>
      </c>
      <c r="G19" s="7">
        <f t="shared" si="1"/>
        <v>180</v>
      </c>
      <c r="H19" s="7">
        <v>3.79</v>
      </c>
      <c r="I19" s="8">
        <f t="shared" si="2"/>
        <v>682.2</v>
      </c>
    </row>
    <row r="20" spans="1:9" x14ac:dyDescent="0.3">
      <c r="A20" s="6">
        <v>12</v>
      </c>
      <c r="B20" s="7" t="s">
        <v>24</v>
      </c>
      <c r="C20" s="7">
        <v>17</v>
      </c>
      <c r="D20" s="7">
        <v>23</v>
      </c>
      <c r="E20" s="7">
        <f t="shared" si="0"/>
        <v>6</v>
      </c>
      <c r="F20" s="7">
        <v>31</v>
      </c>
      <c r="G20" s="7">
        <f t="shared" si="1"/>
        <v>186</v>
      </c>
      <c r="H20" s="7">
        <v>3.79</v>
      </c>
      <c r="I20" s="8">
        <f t="shared" si="2"/>
        <v>704.94</v>
      </c>
    </row>
    <row r="21" spans="1:9" s="3" customFormat="1" x14ac:dyDescent="0.3">
      <c r="A21" s="9"/>
      <c r="B21" s="9" t="s">
        <v>25</v>
      </c>
      <c r="C21" s="9"/>
      <c r="D21" s="9"/>
      <c r="E21" s="9"/>
      <c r="F21" s="9"/>
      <c r="G21" s="9"/>
      <c r="H21" s="9"/>
      <c r="I21" s="10">
        <f>SUM(I15:I20)</f>
        <v>3218.6575000000003</v>
      </c>
    </row>
    <row r="22" spans="1:9" s="3" customFormat="1" x14ac:dyDescent="0.3">
      <c r="A22" s="9"/>
      <c r="B22" s="9" t="s">
        <v>27</v>
      </c>
      <c r="C22" s="9"/>
      <c r="D22" s="9"/>
      <c r="E22" s="9"/>
      <c r="F22" s="9"/>
      <c r="G22" s="9"/>
      <c r="H22" s="9"/>
      <c r="I22" s="10">
        <f>I14+I21</f>
        <v>6092.4250000000002</v>
      </c>
    </row>
  </sheetData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2023-08-01T03:56:15Z</dcterms:modified>
</cp:coreProperties>
</file>