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5" i="2" l="1"/>
  <c r="N15" i="2" l="1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P106" i="2"/>
  <c r="M106" i="2"/>
  <c r="M99" i="2" s="1"/>
  <c r="M104" i="2"/>
  <c r="O38" i="2"/>
  <c r="O104" i="2" l="1"/>
  <c r="N104" i="2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17" i="2" s="1"/>
  <c r="P29" i="2"/>
  <c r="P23" i="2" s="1"/>
  <c r="P15" i="2" s="1"/>
  <c r="P28" i="2"/>
  <c r="P21" i="2" l="1"/>
  <c r="P59" i="2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15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O17" i="2" s="1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N17" i="2" l="1"/>
  <c r="N13" i="2" s="1"/>
  <c r="D69" i="2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<sst xmlns="http://schemas.openxmlformats.org/spreadsheetml/2006/main" count="334" uniqueCount="109">
  <si>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</si>
  <si>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</si>
  <si>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</si>
  <si>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</si>
  <si>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</si>
  <si>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</si>
  <si>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</si>
  <si>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</si>
  <si>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</si>
  <si>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</si>
  <si>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</si>
  <si>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</si>
  <si>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</si>
  <si>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</si>
  <si>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</si>
  <si>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</si>
  <si>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</si>
  <si>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</si>
  <si>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</si>
  <si>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</si>
  <si>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</si>
  <si>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</si>
  <si>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</si>
  <si>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</si>
  <si>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</si>
  <si>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</si>
  <si>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</si>
  <si>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</si>
  <si>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</si>
  <si>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</si>
  <si>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</si>
  <si>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</si>
  <si>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</si>
  <si>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</si>
  <si>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</si>
  <si>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</si>
  <si>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</si>
  <si>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</si>
  <si>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</si>
  <si>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</si>
  <si>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</si>
  <si>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</si>
  <si>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</si>
  <si>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</si>
  <si>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</si>
  <si>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</si>
  <si>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</si>
  <si>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</si>
  <si>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</si>
  <si>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</si>
  <si>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</si>
  <si>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</si>
  <si>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</si>
  <si>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</si>
  <si>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</si>
  <si>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</si>
  <si>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</si>
  <si>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</si>
  <si>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</si>
  <si>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</si>
  <si>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</si>
  <si>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</si>
  <si>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</si>
  <si>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</si>
  <si>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</si>
  <si>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</si>
  <si>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</si>
  <si>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</si>
  <si>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</si>
  <si>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</si>
  <si>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</si>
  <si>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</si>
  <si>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</si>
  <si>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</si>
  <si>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</si>
  <si>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</si>
  <si>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</si>
  <si>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</si>
  <si>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</si>
  <si>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</si>
  <si>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</si>
  <si>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</si>
  <si>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</si>
  <si>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</si>
  <si>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</si>
  <si>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</si>
  <si>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</si>
  <si>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</si>
  <si>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</si>
  <si>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</si>
  <si>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</si>
  <si>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</si>
  <si>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</si>
  <si>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</si>
  <si>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</si>
  <si>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</si>
  <si>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</si>
  <si>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</si>
  <si>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</si>
  <si>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</si>
  <si>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</si>
  <si>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</si>
  <si>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</si>
  <si>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</si>
  <si>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</si>
  <si>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</si>
  <si>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</si>
  <si>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</si>
  <si>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от 20.06.2024 № 2818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</si>
</sst>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35" t="s">
        <v>50</v>
      </c>
      <c r="M1" s="35"/>
      <c r="N1" s="35"/>
      <c r="O1" s="35"/>
    </row>
    <row r="2" spans="1:16" ht="28.5" customHeight="1" x14ac:dyDescent="0.25">
      <c r="L2" s="36" t="s">
        <v>92</v>
      </c>
      <c r="M2" s="36"/>
      <c r="N2" s="36"/>
      <c r="O2" s="36"/>
    </row>
    <row r="3" spans="1:16" ht="17.25" customHeight="1" x14ac:dyDescent="0.25">
      <c r="L3" s="36" t="s">
        <v>108</v>
      </c>
      <c r="M3" s="36"/>
      <c r="N3" s="36"/>
      <c r="O3" s="36"/>
    </row>
    <row r="4" spans="1:16" ht="15" customHeight="1" x14ac:dyDescent="0.25"/>
    <row r="5" spans="1:16" ht="18.75" customHeight="1" x14ac:dyDescent="0.25">
      <c r="L5" s="37" t="s">
        <v>50</v>
      </c>
      <c r="M5" s="37"/>
      <c r="N5" s="37"/>
    </row>
    <row r="6" spans="1:16" ht="16.5" customHeight="1" x14ac:dyDescent="0.25">
      <c r="L6" s="37" t="s">
        <v>49</v>
      </c>
      <c r="M6" s="37"/>
      <c r="N6" s="37"/>
    </row>
    <row r="7" spans="1:16" ht="15" customHeight="1" x14ac:dyDescent="0.25"/>
    <row r="8" spans="1:16" ht="18.75" customHeight="1" x14ac:dyDescent="0.25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42"/>
      <c r="J9" s="42"/>
      <c r="K9" s="42"/>
      <c r="L9" s="24"/>
      <c r="M9" s="24"/>
      <c r="N9" s="24"/>
      <c r="O9" s="12"/>
      <c r="P9" s="18"/>
    </row>
    <row r="10" spans="1:16" ht="20.25" customHeight="1" x14ac:dyDescent="0.25">
      <c r="A10" s="39" t="s">
        <v>0</v>
      </c>
      <c r="B10" s="39" t="s">
        <v>51</v>
      </c>
      <c r="C10" s="39" t="s">
        <v>1</v>
      </c>
      <c r="D10" s="43" t="s">
        <v>58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</row>
    <row r="11" spans="1:16" ht="83.25" customHeight="1" x14ac:dyDescent="0.25">
      <c r="A11" s="40"/>
      <c r="B11" s="41"/>
      <c r="C11" s="41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28" t="s">
        <v>3</v>
      </c>
      <c r="B13" s="28" t="s">
        <v>52</v>
      </c>
      <c r="C13" s="5" t="s">
        <v>4</v>
      </c>
      <c r="D13" s="21">
        <f>D14+D15+D17</f>
        <v>7013832.0290000001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243011.6</v>
      </c>
      <c r="O13" s="2">
        <f t="shared" ref="O13:P13" si="1">O14+O15+O17+O20</f>
        <v>198936</v>
      </c>
      <c r="P13" s="2">
        <f t="shared" si="1"/>
        <v>199343.40000000002</v>
      </c>
    </row>
    <row r="14" spans="1:16" x14ac:dyDescent="0.25">
      <c r="A14" s="29"/>
      <c r="B14" s="29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29"/>
      <c r="B15" s="29"/>
      <c r="C15" s="6" t="s">
        <v>84</v>
      </c>
      <c r="D15" s="3">
        <f t="shared" ref="D15:D20" si="3">SUM(E15:P15)</f>
        <v>2479011.5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21008.5</v>
      </c>
      <c r="P15" s="3">
        <f t="shared" si="4"/>
        <v>21008.5</v>
      </c>
    </row>
    <row r="16" spans="1:16" ht="31.5" customHeight="1" x14ac:dyDescent="0.25">
      <c r="A16" s="29"/>
      <c r="B16" s="29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29"/>
      <c r="B17" s="29"/>
      <c r="C17" s="6" t="s">
        <v>54</v>
      </c>
      <c r="D17" s="3">
        <f t="shared" si="3"/>
        <v>1990716.0290000001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208341.5</v>
      </c>
      <c r="O17" s="3">
        <f t="shared" si="6"/>
        <v>177927.5</v>
      </c>
      <c r="P17" s="3">
        <f t="shared" si="6"/>
        <v>178334.90000000002</v>
      </c>
      <c r="Q17" s="19"/>
    </row>
    <row r="18" spans="1:17" ht="30" x14ac:dyDescent="0.25">
      <c r="A18" s="29"/>
      <c r="B18" s="29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29"/>
      <c r="B19" s="29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0"/>
      <c r="B20" s="30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28" t="s">
        <v>47</v>
      </c>
      <c r="B21" s="28" t="s">
        <v>8</v>
      </c>
      <c r="C21" s="5" t="s">
        <v>4</v>
      </c>
      <c r="D21" s="2">
        <f>SUM(E21:P21)</f>
        <v>569855.25200000009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56431.200000000004</v>
      </c>
      <c r="P21" s="2">
        <f t="shared" si="11"/>
        <v>56431.200000000004</v>
      </c>
    </row>
    <row r="22" spans="1:17" x14ac:dyDescent="0.25">
      <c r="A22" s="29"/>
      <c r="B22" s="29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29"/>
      <c r="B23" s="29"/>
      <c r="C23" s="6" t="s">
        <v>6</v>
      </c>
      <c r="D23" s="3">
        <f t="shared" ref="D23:D32" si="13">SUM(E23:P23)</f>
        <v>37167.400000000009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2144.3000000000002</v>
      </c>
      <c r="P23" s="3">
        <f t="shared" si="14"/>
        <v>2144.3000000000002</v>
      </c>
    </row>
    <row r="24" spans="1:17" ht="30" x14ac:dyDescent="0.25">
      <c r="A24" s="29"/>
      <c r="B24" s="29"/>
      <c r="C24" s="6" t="s">
        <v>54</v>
      </c>
      <c r="D24" s="3">
        <f>SUM(E24:P24)</f>
        <v>532687.85200000007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54286.9</v>
      </c>
      <c r="P24" s="3">
        <f t="shared" si="15"/>
        <v>54286.9</v>
      </c>
    </row>
    <row r="25" spans="1:17" ht="30" x14ac:dyDescent="0.25">
      <c r="A25" s="29"/>
      <c r="B25" s="29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0"/>
      <c r="B26" s="30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569855.25200000009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56431.200000000004</v>
      </c>
      <c r="P27" s="3">
        <f>P28+P29+P30+P32</f>
        <v>56431.200000000004</v>
      </c>
    </row>
    <row r="28" spans="1:17" x14ac:dyDescent="0.25">
      <c r="A28" s="26"/>
      <c r="B28" s="26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6"/>
      <c r="B29" s="26"/>
      <c r="C29" s="6" t="s">
        <v>6</v>
      </c>
      <c r="D29" s="3">
        <f t="shared" si="13"/>
        <v>37167.400000000009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2144.3000000000002</v>
      </c>
      <c r="P29" s="3">
        <f t="shared" si="20"/>
        <v>2144.3000000000002</v>
      </c>
    </row>
    <row r="30" spans="1:17" ht="30" x14ac:dyDescent="0.25">
      <c r="A30" s="26"/>
      <c r="B30" s="26"/>
      <c r="C30" s="6" t="s">
        <v>54</v>
      </c>
      <c r="D30" s="3">
        <f>SUM(E30:P30)</f>
        <v>532687.85200000007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54286.9</v>
      </c>
      <c r="P30" s="3">
        <f t="shared" si="21"/>
        <v>54286.9</v>
      </c>
    </row>
    <row r="31" spans="1:17" ht="30" x14ac:dyDescent="0.25">
      <c r="A31" s="26"/>
      <c r="B31" s="26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16417.5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2281.2000000000003</v>
      </c>
      <c r="P38" s="3">
        <f t="shared" ref="P38" si="30">SUM(P39:P42)</f>
        <v>2281.2000000000003</v>
      </c>
    </row>
    <row r="39" spans="1:16" x14ac:dyDescent="0.25">
      <c r="A39" s="26"/>
      <c r="B39" s="26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1"/>
        <v>15432.399999999998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2144.3000000000002</v>
      </c>
      <c r="P40" s="3">
        <v>2144.3000000000002</v>
      </c>
    </row>
    <row r="41" spans="1:16" x14ac:dyDescent="0.25">
      <c r="A41" s="26"/>
      <c r="B41" s="26"/>
      <c r="C41" s="6" t="s">
        <v>7</v>
      </c>
      <c r="D41" s="3">
        <f t="shared" si="31"/>
        <v>985.09999999999991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136.9</v>
      </c>
      <c r="P41" s="3">
        <v>136.9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6"/>
      <c r="B50" s="26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28" t="s">
        <v>13</v>
      </c>
      <c r="B54" s="28" t="s">
        <v>14</v>
      </c>
      <c r="C54" s="5" t="s">
        <v>4</v>
      </c>
      <c r="D54" s="2">
        <f>SUM(E54:P54)</f>
        <v>43728.639999999999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5437.1</v>
      </c>
      <c r="O54" s="2">
        <f t="shared" si="38"/>
        <v>4828.2</v>
      </c>
      <c r="P54" s="2">
        <f t="shared" si="38"/>
        <v>4723</v>
      </c>
    </row>
    <row r="55" spans="1:16" x14ac:dyDescent="0.25">
      <c r="A55" s="29"/>
      <c r="B55" s="29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29"/>
      <c r="B56" s="29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29"/>
      <c r="B57" s="29"/>
      <c r="C57" s="6" t="s">
        <v>7</v>
      </c>
      <c r="D57" s="3">
        <f>SUM(E57:P57)</f>
        <v>43728.639999999999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5437.1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0"/>
      <c r="B58" s="30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40"/>
        <v>43728.639999999999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5437.1</v>
      </c>
      <c r="O59" s="3">
        <f t="shared" si="43"/>
        <v>4828.2</v>
      </c>
      <c r="P59" s="3">
        <f t="shared" si="43"/>
        <v>4723</v>
      </c>
    </row>
    <row r="60" spans="1:16" x14ac:dyDescent="0.25">
      <c r="A60" s="26"/>
      <c r="B60" s="26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6"/>
      <c r="B61" s="26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6"/>
      <c r="B62" s="26"/>
      <c r="C62" s="6" t="s">
        <v>7</v>
      </c>
      <c r="D62" s="3">
        <f>SUM(E62:P62)</f>
        <v>43728.639999999999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5437.1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1461.8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232.1</v>
      </c>
      <c r="O64" s="3">
        <f t="shared" si="47"/>
        <v>0</v>
      </c>
      <c r="P64" s="3">
        <f t="shared" si="47"/>
        <v>0</v>
      </c>
    </row>
    <row r="65" spans="1:16" x14ac:dyDescent="0.25">
      <c r="A65" s="26"/>
      <c r="B65" s="26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1461.8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232.1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6"/>
      <c r="B70" s="26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38886.339999999997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5205</v>
      </c>
      <c r="O74" s="3">
        <f t="shared" si="50"/>
        <v>4828.2</v>
      </c>
      <c r="P74" s="3">
        <f t="shared" si="50"/>
        <v>4723</v>
      </c>
    </row>
    <row r="75" spans="1:16" x14ac:dyDescent="0.25">
      <c r="A75" s="26"/>
      <c r="B75" s="26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38886.339999999997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5205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28" t="s">
        <v>21</v>
      </c>
      <c r="B79" s="28" t="s">
        <v>22</v>
      </c>
      <c r="C79" s="5" t="s">
        <v>4</v>
      </c>
      <c r="D79" s="2">
        <f>SUM(E79:P79)</f>
        <v>41048.460000000006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4462.3999999999996</v>
      </c>
      <c r="O79" s="2">
        <f t="shared" si="52"/>
        <v>4218</v>
      </c>
      <c r="P79" s="2">
        <f t="shared" si="52"/>
        <v>3923.9</v>
      </c>
    </row>
    <row r="80" spans="1:16" x14ac:dyDescent="0.25">
      <c r="A80" s="29"/>
      <c r="B80" s="29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29"/>
      <c r="B81" s="29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29"/>
      <c r="B82" s="29"/>
      <c r="C82" s="6" t="s">
        <v>54</v>
      </c>
      <c r="D82" s="3">
        <f t="shared" si="54"/>
        <v>41048.460000000006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4462.3999999999996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29"/>
      <c r="B83" s="29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0"/>
      <c r="B84" s="30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41048.460000000006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4462.3999999999996</v>
      </c>
      <c r="O85" s="3">
        <f t="shared" si="56"/>
        <v>4218</v>
      </c>
      <c r="P85" s="3">
        <f t="shared" si="56"/>
        <v>3923.9</v>
      </c>
    </row>
    <row r="86" spans="1:16" x14ac:dyDescent="0.25">
      <c r="A86" s="26"/>
      <c r="B86" s="26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6"/>
      <c r="B87" s="26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6"/>
      <c r="B88" s="26"/>
      <c r="C88" s="6" t="s">
        <v>54</v>
      </c>
      <c r="D88" s="3">
        <f t="shared" si="57"/>
        <v>41048.460000000006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4462.3999999999996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6"/>
      <c r="B89" s="26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7"/>
        <v>41048.460000000006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4462.3999999999996</v>
      </c>
      <c r="O91" s="3">
        <f t="shared" si="60"/>
        <v>4218</v>
      </c>
      <c r="P91" s="3">
        <f t="shared" si="60"/>
        <v>3923.9</v>
      </c>
    </row>
    <row r="92" spans="1:16" x14ac:dyDescent="0.25">
      <c r="A92" s="26"/>
      <c r="B92" s="26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7"/>
        <v>41048.460000000006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4462.3999999999996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28" t="s">
        <v>27</v>
      </c>
      <c r="B97" s="28" t="s">
        <v>28</v>
      </c>
      <c r="C97" s="5" t="s">
        <v>4</v>
      </c>
      <c r="D97" s="2">
        <f>SUM(E97:P97)</f>
        <v>5509551.0999999987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80691.199999999997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29"/>
      <c r="B98" s="29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29"/>
      <c r="B99" s="29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29"/>
      <c r="B100" s="29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29"/>
      <c r="B101" s="29"/>
      <c r="C101" s="6" t="s">
        <v>80</v>
      </c>
      <c r="D101" s="3">
        <f t="shared" si="65"/>
        <v>523602.50000000006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48165.4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29"/>
      <c r="B102" s="29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0"/>
      <c r="B103" s="30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5509551.0999999987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80691.199999999997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6"/>
      <c r="B105" s="26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6"/>
      <c r="B107" s="26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6"/>
      <c r="B108" s="26"/>
      <c r="C108" s="6" t="s">
        <v>80</v>
      </c>
      <c r="D108" s="3">
        <f t="shared" si="75"/>
        <v>523602.50000000006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48165.4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6"/>
      <c r="B109" s="26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6"/>
      <c r="B122" s="26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6"/>
      <c r="B132" s="26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6"/>
      <c r="B142" s="26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31" t="s">
        <v>93</v>
      </c>
      <c r="C151" s="5" t="s">
        <v>4</v>
      </c>
      <c r="D151" s="3">
        <f>SUM(E151:P151)</f>
        <v>1947575.2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11512.7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6"/>
      <c r="B152" s="32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6"/>
      <c r="B153" s="32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3031.3</v>
      </c>
      <c r="O153" s="3">
        <v>0</v>
      </c>
      <c r="P153" s="3">
        <v>0</v>
      </c>
    </row>
    <row r="154" spans="1:16" ht="36.75" customHeight="1" x14ac:dyDescent="0.25">
      <c r="A154" s="26"/>
      <c r="B154" s="32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3031.3</v>
      </c>
      <c r="O154" s="3">
        <v>0</v>
      </c>
      <c r="P154" s="3">
        <v>0</v>
      </c>
    </row>
    <row r="155" spans="1:16" ht="36.75" customHeight="1" x14ac:dyDescent="0.25">
      <c r="A155" s="26"/>
      <c r="B155" s="32"/>
      <c r="C155" s="6" t="s">
        <v>54</v>
      </c>
      <c r="D155" s="3">
        <f t="shared" si="101"/>
        <v>139533.4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8481.4</v>
      </c>
      <c r="O155" s="3">
        <v>0</v>
      </c>
      <c r="P155" s="3">
        <v>0</v>
      </c>
    </row>
    <row r="156" spans="1:16" ht="36.75" customHeight="1" x14ac:dyDescent="0.25">
      <c r="A156" s="26"/>
      <c r="B156" s="32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193.5</v>
      </c>
      <c r="O156" s="3">
        <v>0</v>
      </c>
      <c r="P156" s="3">
        <v>0</v>
      </c>
    </row>
    <row r="157" spans="1:16" ht="24.75" customHeight="1" x14ac:dyDescent="0.25">
      <c r="A157" s="27"/>
      <c r="B157" s="33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31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32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32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32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3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31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6"/>
      <c r="B164" s="32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32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6"/>
      <c r="B166" s="32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3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3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45" customHeight="1" x14ac:dyDescent="0.25">
      <c r="A180" s="26"/>
      <c r="B180" s="26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10630.3</v>
      </c>
      <c r="O180" s="3">
        <v>0</v>
      </c>
      <c r="P180" s="3">
        <v>0</v>
      </c>
    </row>
    <row r="181" spans="1:16" ht="36.75" customHeight="1" x14ac:dyDescent="0.25">
      <c r="A181" s="26"/>
      <c r="B181" s="26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10630.3</v>
      </c>
      <c r="O181" s="3">
        <v>0</v>
      </c>
      <c r="P181" s="3">
        <v>0</v>
      </c>
    </row>
    <row r="182" spans="1:16" ht="30.75" customHeight="1" x14ac:dyDescent="0.25">
      <c r="A182" s="26"/>
      <c r="B182" s="26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3">
        <v>678.5</v>
      </c>
      <c r="O182" s="3">
        <v>0</v>
      </c>
      <c r="P182" s="3">
        <v>0</v>
      </c>
    </row>
    <row r="183" spans="1:16" ht="33.75" customHeight="1" x14ac:dyDescent="0.25">
      <c r="A183" s="26"/>
      <c r="B183" s="26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678.5</v>
      </c>
      <c r="O183" s="3">
        <v>0</v>
      </c>
      <c r="P183" s="3">
        <v>0</v>
      </c>
    </row>
    <row r="184" spans="1:16" ht="36" customHeight="1" x14ac:dyDescent="0.25">
      <c r="A184" s="27"/>
      <c r="B184" s="27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9.5" customHeight="1" x14ac:dyDescent="0.25">
      <c r="A185" s="25" t="s">
        <v>85</v>
      </c>
      <c r="B185" s="25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6"/>
      <c r="B186" s="26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6"/>
      <c r="B187" s="26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6"/>
      <c r="B188" s="26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7"/>
      <c r="B189" s="27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5" t="s">
        <v>87</v>
      </c>
      <c r="B190" s="25" t="s">
        <v>88</v>
      </c>
      <c r="C190" s="5" t="s">
        <v>4</v>
      </c>
      <c r="D190" s="3">
        <f t="shared" si="118"/>
        <v>16482.599999999999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3">
        <f t="shared" si="120"/>
        <v>2798.8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6"/>
      <c r="B191" s="26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6"/>
      <c r="B192" s="26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6"/>
      <c r="B193" s="26"/>
      <c r="C193" s="6" t="s">
        <v>7</v>
      </c>
      <c r="D193" s="3">
        <f t="shared" si="118"/>
        <v>16482.599999999999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8">
        <v>2798.8</v>
      </c>
      <c r="O193" s="3">
        <v>0</v>
      </c>
      <c r="P193" s="3">
        <v>0</v>
      </c>
    </row>
    <row r="194" spans="1:16" ht="59.25" customHeight="1" x14ac:dyDescent="0.25">
      <c r="A194" s="27"/>
      <c r="B194" s="27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5" t="s">
        <v>89</v>
      </c>
      <c r="B195" s="25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6"/>
      <c r="B196" s="26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6"/>
      <c r="B197" s="26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6"/>
      <c r="B198" s="26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7"/>
      <c r="B199" s="27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5" t="s">
        <v>90</v>
      </c>
      <c r="B200" s="25" t="s">
        <v>91</v>
      </c>
      <c r="C200" s="5" t="s">
        <v>4</v>
      </c>
      <c r="D200" s="3">
        <f>SUM(E200:P200)</f>
        <v>63373.200000000004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3">
        <f t="shared" ref="N200" si="127">N201+N202+N203+N204</f>
        <v>11422.4</v>
      </c>
      <c r="O200" s="3">
        <f t="shared" ref="O200" si="128">O201+O202+O203+O204</f>
        <v>10076.799999999999</v>
      </c>
      <c r="P200" s="3">
        <f t="shared" ref="P200" si="129">P201+P202+P203+P204</f>
        <v>21558.9</v>
      </c>
    </row>
    <row r="201" spans="1:16" ht="25.5" customHeight="1" x14ac:dyDescent="0.25">
      <c r="A201" s="26"/>
      <c r="B201" s="26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6"/>
      <c r="B202" s="26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6"/>
      <c r="B203" s="26"/>
      <c r="C203" s="6" t="s">
        <v>7</v>
      </c>
      <c r="D203" s="3">
        <f t="shared" si="130"/>
        <v>63373.200000000004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8">
        <v>11422.4</v>
      </c>
      <c r="O203" s="8">
        <v>10076.799999999999</v>
      </c>
      <c r="P203" s="3">
        <v>21558.9</v>
      </c>
    </row>
    <row r="204" spans="1:16" ht="24" customHeight="1" x14ac:dyDescent="0.25">
      <c r="A204" s="27"/>
      <c r="B204" s="27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5" t="s">
        <v>95</v>
      </c>
      <c r="B205" s="25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6"/>
      <c r="B206" s="26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6"/>
      <c r="B207" s="26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6"/>
      <c r="B208" s="26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7"/>
      <c r="B209" s="27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5" t="s">
        <v>97</v>
      </c>
      <c r="B210" s="25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6"/>
      <c r="B211" s="26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6"/>
      <c r="B212" s="26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6"/>
      <c r="B213" s="26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7"/>
      <c r="B214" s="27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5" t="s">
        <v>105</v>
      </c>
      <c r="C215" s="5" t="s">
        <v>4</v>
      </c>
      <c r="D215" s="3">
        <f t="shared" ref="D215:D219" si="138">SUM(E215:P215)</f>
        <v>1272.3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f>N218</f>
        <v>892.3</v>
      </c>
      <c r="O215" s="3">
        <v>0</v>
      </c>
      <c r="P215" s="3">
        <v>0</v>
      </c>
    </row>
    <row r="216" spans="1:16" x14ac:dyDescent="0.25">
      <c r="A216" s="22"/>
      <c r="B216" s="26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6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6"/>
      <c r="C218" s="6" t="s">
        <v>7</v>
      </c>
      <c r="D218" s="3">
        <f t="shared" si="138"/>
        <v>1272.3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3">
        <v>892.3</v>
      </c>
      <c r="O218" s="3">
        <v>0</v>
      </c>
      <c r="P218" s="3">
        <v>0</v>
      </c>
    </row>
    <row r="219" spans="1:16" ht="19.5" customHeight="1" x14ac:dyDescent="0.25">
      <c r="A219" s="22"/>
      <c r="B219" s="26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5" t="s">
        <v>99</v>
      </c>
      <c r="B220" s="25" t="s">
        <v>100</v>
      </c>
      <c r="C220" s="5" t="s">
        <v>4</v>
      </c>
      <c r="D220" s="3">
        <f>SUM(E220:P220)</f>
        <v>37099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10558.9</v>
      </c>
      <c r="O220" s="3">
        <f t="shared" si="139"/>
        <v>11482.1</v>
      </c>
      <c r="P220" s="3">
        <f t="shared" ref="P220" si="140">SUM(P221:P224)</f>
        <v>0</v>
      </c>
    </row>
    <row r="221" spans="1:16" ht="18" customHeight="1" x14ac:dyDescent="0.25">
      <c r="A221" s="26"/>
      <c r="B221" s="26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6"/>
      <c r="B222" s="26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6"/>
      <c r="B223" s="26"/>
      <c r="C223" s="6" t="s">
        <v>7</v>
      </c>
      <c r="D223" s="3">
        <f t="shared" si="141"/>
        <v>37099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8">
        <v>10558.9</v>
      </c>
      <c r="O223" s="8">
        <v>11482.1</v>
      </c>
      <c r="P223" s="3">
        <v>0</v>
      </c>
    </row>
    <row r="224" spans="1:16" ht="22.5" customHeight="1" x14ac:dyDescent="0.25">
      <c r="A224" s="27"/>
      <c r="B224" s="27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5" t="s">
        <v>103</v>
      </c>
      <c r="B225" s="25" t="s">
        <v>102</v>
      </c>
      <c r="C225" s="5" t="s">
        <v>4</v>
      </c>
      <c r="D225" s="3">
        <f>SUM(E225:P225)</f>
        <v>18987.73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3">
        <f t="shared" si="142"/>
        <v>12133.1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6"/>
      <c r="B226" s="26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6"/>
      <c r="B227" s="26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6"/>
      <c r="B228" s="26"/>
      <c r="C228" s="6" t="s">
        <v>7</v>
      </c>
      <c r="D228" s="3">
        <f t="shared" si="143"/>
        <v>18987.73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3">
        <v>12133.1</v>
      </c>
      <c r="O228" s="3">
        <v>0</v>
      </c>
      <c r="P228" s="3">
        <v>0</v>
      </c>
    </row>
    <row r="229" spans="1:17" ht="22.5" customHeight="1" x14ac:dyDescent="0.25">
      <c r="A229" s="27"/>
      <c r="B229" s="27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28" t="s">
        <v>41</v>
      </c>
      <c r="B230" s="28" t="s">
        <v>59</v>
      </c>
      <c r="C230" s="5" t="s">
        <v>4</v>
      </c>
      <c r="D230" s="2">
        <f>SUM(E230:P230)</f>
        <v>849648.57699999993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">
        <f t="shared" si="144"/>
        <v>89912.9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29"/>
      <c r="B231" s="29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29"/>
      <c r="B232" s="29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29"/>
      <c r="B233" s="29"/>
      <c r="C233" s="6" t="s">
        <v>54</v>
      </c>
      <c r="D233" s="3">
        <f>SUM(E233:P233)</f>
        <v>849648.57699999993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89912.9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29"/>
      <c r="B234" s="29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0"/>
      <c r="B235" s="30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5" t="s">
        <v>42</v>
      </c>
      <c r="B236" s="25" t="s">
        <v>43</v>
      </c>
      <c r="C236" s="5" t="s">
        <v>4</v>
      </c>
      <c r="D236" s="3">
        <f>SUM(E236:P236)</f>
        <v>849648.57699999993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89912.9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6"/>
      <c r="B237" s="26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6"/>
      <c r="B238" s="26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6"/>
      <c r="B239" s="26"/>
      <c r="C239" s="6" t="s">
        <v>54</v>
      </c>
      <c r="D239" s="3">
        <f t="shared" si="148"/>
        <v>849648.57699999993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89912.9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6"/>
      <c r="B240" s="26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7"/>
      <c r="B241" s="27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34" t="s">
        <v>44</v>
      </c>
      <c r="B242" s="34" t="s">
        <v>45</v>
      </c>
      <c r="C242" s="5" t="s">
        <v>4</v>
      </c>
      <c r="D242" s="3">
        <f>SUM(E242:P242)</f>
        <v>849648.57699999993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89912.9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34"/>
      <c r="B243" s="34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34"/>
      <c r="B244" s="34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34"/>
      <c r="B245" s="34"/>
      <c r="C245" s="6" t="s">
        <v>54</v>
      </c>
      <c r="D245" s="3">
        <f t="shared" si="148"/>
        <v>849648.57699999993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3">
        <v>89912.9</v>
      </c>
      <c r="O245" s="3">
        <v>93035.5</v>
      </c>
      <c r="P245" s="4">
        <v>93842.2</v>
      </c>
      <c r="Q245" s="20"/>
    </row>
    <row r="246" spans="1:17" ht="30" x14ac:dyDescent="0.25">
      <c r="A246" s="34"/>
      <c r="B246" s="34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34"/>
      <c r="B247" s="34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2:A247"/>
    <mergeCell ref="B242:B247"/>
    <mergeCell ref="A236:A241"/>
    <mergeCell ref="B236:B241"/>
    <mergeCell ref="A230:A235"/>
    <mergeCell ref="B230:B235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2024-06-17T05:04:33Z</cp:lastPrinted>
  <dcterms:created xsi:type="dcterms:W3CDTF">2018-10-25T08:10:06Z</dcterms:created>
  <dcterms:modified xsi:type="dcterms:W3CDTF">2024-06-20T07:00:07Z</dcterms:modified>
</cp:coreProperties>
</file>