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80" yWindow="-165" windowWidth="17460" windowHeight="12270"/>
  </bookViews>
  <sheets>
    <sheet name="Лист2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17" i="2"/>
  <c r="E11" i="2"/>
  <c r="E13" i="2" l="1"/>
  <c r="E10" i="2" l="1"/>
  <c r="C21" i="2" l="1"/>
  <c r="E22" i="2" l="1"/>
  <c r="I22" i="2" s="1"/>
  <c r="E21" i="2"/>
  <c r="E20" i="2"/>
  <c r="B19" i="2"/>
  <c r="E18" i="2"/>
  <c r="E17" i="2"/>
  <c r="I17" i="2" s="1"/>
  <c r="E16" i="2"/>
  <c r="E15" i="2"/>
  <c r="C14" i="2"/>
  <c r="E12" i="2"/>
  <c r="E9" i="2"/>
  <c r="E8" i="2"/>
  <c r="E7" i="2"/>
  <c r="E14" i="2" l="1"/>
  <c r="E6" i="2"/>
  <c r="I23" i="2"/>
  <c r="C19" i="2"/>
  <c r="E19" i="2" l="1"/>
</calcChain>
</file>

<file path=xl/sharedStrings.xml><?xml version="1.0" encoding="utf-8"?>
<sst xmlns="http://schemas.openxmlformats.org/spreadsheetml/2006/main" count="61" uniqueCount="39">
  <si>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</si>
  <si>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</si>
  <si>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</si>
  <si>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</si>
  <si>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</si>
  <si>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</si>
  <si>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</si>
  <si>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2021 год, в том числе:</t>
  </si>
  <si>
    <t>в соответствии в решением  Благовещенской городской Думы от 25.03.2021 г № 23/24</t>
  </si>
  <si>
    <t>гор.     бюджет</t>
  </si>
  <si>
    <t>Журавлева Т.В.</t>
  </si>
  <si>
    <t>Куловеров В.В.</t>
  </si>
  <si>
    <t xml:space="preserve">Мероприятие 1.1.2.                                                                                               Строительство мусороперерабатывающего комплекса "БлагЭко" в г. Благовещенске (II очередь) Амурская область </t>
  </si>
  <si>
    <t xml:space="preserve">Мероприятие 1.1.26.                                                 Расходы, направленные на модернизацию коммунальной инфраструктуры   </t>
  </si>
  <si>
    <t>обл.       бюджет</t>
  </si>
  <si>
    <t xml:space="preserve">Мероприятие 1.1.31.                                                               Ликвидационный тампонаж скважины в с.Белогорье  </t>
  </si>
  <si>
    <t>Мероприятие 3.1.1.                                                          Капитальный ремонт жилищного фонда г. Благовещенска</t>
  </si>
  <si>
    <t>Мероприятие 3.1.2                                                    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</si>
  <si>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Мероприятие 4.1.6.                                                      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</si>
  <si>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Мероприятие 4.1.9.                                                         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</si>
  <si>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4.1.14.                                              Освещение значимых общественных и социальных объектов города Благовещенска за счет пожертвований</t>
  </si>
  <si>
    <t>Мероприятие 4.2.1.                                                            Поддержка административного центра Амурской области</t>
  </si>
  <si>
    <t>Мероприятие 1.2.1.                                                          Субсидии юридическим лицам, предоставляющим населению услуги в отделениях бань</t>
  </si>
  <si>
    <t>Мероприятие 4.4.1.                                                            Обновление зеленой зоны города Благовещенска</t>
  </si>
  <si>
    <t>обл.             бюджет</t>
  </si>
  <si>
    <t>Мероприятие 2.1.2.                                                  Государственная регистрация права муниципальной  собственности на  выявленные  бесхозяйные объекты  инженерной инфраструктуры</t>
  </si>
  <si>
    <t>Перераспределение средств городского бюджета в соответствии с п.п.3 п 16  Решения Благовещенской городской Думы от 10.12.2020 № 19/130 (возврат )</t>
  </si>
  <si>
    <t>В соответсвии с решением Благовещенской городской Думы от  25.11.2021 г № 31/103</t>
  </si>
  <si>
    <t>Щеголева И.А.</t>
  </si>
  <si>
    <t>Беляцкая И.Ю.</t>
  </si>
  <si>
    <t>Мероприятие 4.1.11.                                                                     Прочие мероприятия по  благоустройству  городского округа</t>
  </si>
  <si>
    <t xml:space="preserve"> В соответсвии с решением Благовещенской городской Думы от  25.11.2021 г № 31/103</t>
  </si>
  <si>
    <t>89,21 руб. сняли с бань и не вернули в СБР</t>
  </si>
  <si>
    <t>В ведомственной</t>
  </si>
  <si>
    <t>отклон.</t>
  </si>
  <si>
    <r>
      <t>В соответствии с муниципальной программой в редакции от 30</t>
    </r>
    <r>
      <rPr>
        <sz val="12"/>
        <rFont val="Times New Roman"/>
        <family val="1"/>
        <charset val="204"/>
      </rPr>
      <t>.11.2021 г № 4789</t>
    </r>
  </si>
  <si>
    <t>Перераспределение средств городского бюджета в соответствии с п.п.3 п 16  Решения Благовещенской городской Думы от 10.12.2020 № 19/130 с мероприятия 4.1.11.</t>
  </si>
  <si>
    <t xml:space="preserve">                                                                                (тыс.руб.)</t>
  </si>
  <si>
    <t>Мероприятие 1.2.3.                                               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</si>
</sst>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64" fontId="4" fillId="0" borderId="0" xfId="0" applyNumberFormat="1" applyFont="1"/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/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2" borderId="0" xfId="0" applyFont="1" applyFill="1" applyBorder="1"/>
    <xf numFmtId="164" fontId="2" fillId="2" borderId="0" xfId="0" applyNumberFormat="1" applyFont="1" applyFill="1" applyBorder="1"/>
    <xf numFmtId="0" fontId="2" fillId="2" borderId="0" xfId="0" applyFont="1" applyFill="1"/>
    <xf numFmtId="0" fontId="7" fillId="0" borderId="0" xfId="0" applyFont="1"/>
    <xf numFmtId="0" fontId="4" fillId="2" borderId="0" xfId="0" applyFont="1" applyFill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abSelected="1" workbookViewId="0">
      <selection activeCell="C3" sqref="C3"/>
    </sheetView>
  </sheetViews>
  <sheetFormatPr defaultRowHeight="15.75" x14ac:dyDescent="0.25"/>
  <cols>
    <col min="1" max="1" width="41" style="3" customWidth="1"/>
    <col min="2" max="2" width="20" style="3" customWidth="1"/>
    <col min="3" max="3" width="14.42578125" style="3" customWidth="1"/>
    <col min="4" max="4" width="11.7109375" style="3" customWidth="1"/>
    <col min="5" max="5" width="14.7109375" style="3" customWidth="1"/>
    <col min="6" max="6" width="13.85546875" style="3" hidden="1" customWidth="1"/>
    <col min="7" max="7" width="56.7109375" style="38" customWidth="1"/>
    <col min="8" max="8" width="33.140625" style="39" hidden="1" customWidth="1"/>
    <col min="9" max="9" width="25.5703125" style="39" hidden="1" customWidth="1"/>
    <col min="10" max="10" width="51.42578125" style="3" customWidth="1"/>
    <col min="11" max="11" width="9.85546875" style="3" bestFit="1" customWidth="1"/>
    <col min="12" max="16384" width="9.140625" style="3"/>
  </cols>
  <sheetData>
    <row r="1" spans="1:11" ht="22.5" customHeight="1" x14ac:dyDescent="0.25">
      <c r="A1" s="1"/>
      <c r="B1" s="1"/>
      <c r="C1" s="1"/>
      <c r="D1" s="1"/>
      <c r="E1" s="1"/>
      <c r="F1" s="1"/>
      <c r="G1" s="2" t="s">
        <v>0</v>
      </c>
      <c r="H1" s="46" t="s">
        <v>33</v>
      </c>
      <c r="I1" s="46" t="s">
        <v>34</v>
      </c>
    </row>
    <row r="2" spans="1:11" ht="22.5" customHeight="1" x14ac:dyDescent="0.25">
      <c r="A2" s="1"/>
      <c r="B2" s="1"/>
      <c r="C2" s="1"/>
      <c r="D2" s="1"/>
      <c r="E2" s="4"/>
      <c r="F2" s="1"/>
      <c r="G2" s="2" t="s">
        <v>1</v>
      </c>
      <c r="H2" s="47"/>
      <c r="I2" s="47"/>
    </row>
    <row r="3" spans="1:11" ht="13.5" customHeight="1" x14ac:dyDescent="0.25">
      <c r="A3" s="1"/>
      <c r="B3" s="1"/>
      <c r="C3" s="1"/>
      <c r="D3" s="1"/>
      <c r="E3" s="1"/>
      <c r="F3" s="1"/>
      <c r="G3" s="5"/>
      <c r="H3" s="47"/>
      <c r="I3" s="47"/>
    </row>
    <row r="4" spans="1:11" ht="18.75" customHeight="1" x14ac:dyDescent="0.25">
      <c r="A4" s="1"/>
      <c r="B4" s="1"/>
      <c r="C4" s="1"/>
      <c r="D4" s="1"/>
      <c r="E4" s="1"/>
      <c r="F4" s="1"/>
      <c r="G4" s="5" t="s">
        <v>37</v>
      </c>
      <c r="H4" s="48"/>
      <c r="I4" s="48"/>
    </row>
    <row r="5" spans="1:11" ht="113.25" customHeight="1" x14ac:dyDescent="0.25">
      <c r="A5" s="6" t="s">
        <v>2</v>
      </c>
      <c r="B5" s="7" t="s">
        <v>35</v>
      </c>
      <c r="C5" s="7" t="s">
        <v>3</v>
      </c>
      <c r="D5" s="6" t="s">
        <v>4</v>
      </c>
      <c r="E5" s="7" t="s">
        <v>5</v>
      </c>
      <c r="F5" s="8" t="s">
        <v>6</v>
      </c>
      <c r="G5" s="42" t="s">
        <v>6</v>
      </c>
      <c r="H5" s="9"/>
      <c r="I5" s="9"/>
    </row>
    <row r="6" spans="1:11" ht="44.25" customHeight="1" x14ac:dyDescent="0.25">
      <c r="A6" s="10" t="s">
        <v>7</v>
      </c>
      <c r="B6" s="11">
        <v>2446181.5</v>
      </c>
      <c r="C6" s="11">
        <f>C7+C8+C9+C10+C12+C13+C14+C15+C16+C17+C18+C20+C21+C22+C11</f>
        <v>-52507.100000000006</v>
      </c>
      <c r="D6" s="12"/>
      <c r="E6" s="11">
        <f>B6+C6</f>
        <v>2393674.4</v>
      </c>
      <c r="F6" s="13" t="s">
        <v>8</v>
      </c>
      <c r="G6" s="43"/>
      <c r="H6" s="9"/>
      <c r="I6" s="9"/>
      <c r="K6" s="14"/>
    </row>
    <row r="7" spans="1:11" ht="93.75" customHeight="1" x14ac:dyDescent="0.25">
      <c r="A7" s="15" t="s">
        <v>12</v>
      </c>
      <c r="B7" s="16">
        <v>49.2</v>
      </c>
      <c r="C7" s="16">
        <v>-2.4</v>
      </c>
      <c r="D7" s="7" t="s">
        <v>9</v>
      </c>
      <c r="E7" s="17">
        <f t="shared" ref="E7:E18" si="0">B7+C7</f>
        <v>46.800000000000004</v>
      </c>
      <c r="F7" s="18"/>
      <c r="G7" s="42" t="s">
        <v>27</v>
      </c>
      <c r="H7" s="9"/>
      <c r="I7" s="9"/>
      <c r="K7" s="14"/>
    </row>
    <row r="8" spans="1:11" ht="69.75" customHeight="1" x14ac:dyDescent="0.25">
      <c r="A8" s="15" t="s">
        <v>13</v>
      </c>
      <c r="B8" s="16">
        <v>968171.1</v>
      </c>
      <c r="C8" s="16">
        <v>-63934.9</v>
      </c>
      <c r="D8" s="7" t="s">
        <v>14</v>
      </c>
      <c r="E8" s="17">
        <f t="shared" si="0"/>
        <v>904236.2</v>
      </c>
      <c r="F8" s="18"/>
      <c r="G8" s="42" t="s">
        <v>27</v>
      </c>
      <c r="H8" s="9"/>
      <c r="I8" s="9"/>
      <c r="K8" s="14"/>
    </row>
    <row r="9" spans="1:11" ht="62.45" customHeight="1" x14ac:dyDescent="0.25">
      <c r="A9" s="19" t="s">
        <v>15</v>
      </c>
      <c r="B9" s="16">
        <v>3.9</v>
      </c>
      <c r="C9" s="16">
        <v>-3.9</v>
      </c>
      <c r="D9" s="7" t="s">
        <v>9</v>
      </c>
      <c r="E9" s="17">
        <f t="shared" si="0"/>
        <v>0</v>
      </c>
      <c r="F9" s="18"/>
      <c r="G9" s="42" t="s">
        <v>27</v>
      </c>
      <c r="H9" s="9"/>
      <c r="I9" s="9"/>
      <c r="K9" s="14"/>
    </row>
    <row r="10" spans="1:11" ht="62.45" customHeight="1" x14ac:dyDescent="0.25">
      <c r="A10" s="40" t="s">
        <v>22</v>
      </c>
      <c r="B10" s="16">
        <v>10414.6</v>
      </c>
      <c r="C10" s="16">
        <v>1950</v>
      </c>
      <c r="D10" s="7" t="s">
        <v>9</v>
      </c>
      <c r="E10" s="17">
        <f t="shared" si="0"/>
        <v>12364.6</v>
      </c>
      <c r="F10" s="18"/>
      <c r="G10" s="42" t="s">
        <v>36</v>
      </c>
      <c r="H10" s="9"/>
      <c r="I10" s="9"/>
      <c r="K10" s="14"/>
    </row>
    <row r="11" spans="1:11" ht="111.75" customHeight="1" x14ac:dyDescent="0.25">
      <c r="A11" s="45" t="s">
        <v>38</v>
      </c>
      <c r="B11" s="16">
        <v>10574.9</v>
      </c>
      <c r="C11" s="16">
        <v>74</v>
      </c>
      <c r="D11" s="7" t="s">
        <v>9</v>
      </c>
      <c r="E11" s="17">
        <f t="shared" si="0"/>
        <v>10648.9</v>
      </c>
      <c r="F11" s="18"/>
      <c r="G11" s="44" t="s">
        <v>36</v>
      </c>
      <c r="H11" s="9"/>
      <c r="I11" s="9"/>
      <c r="K11" s="14"/>
    </row>
    <row r="12" spans="1:11" ht="91.5" customHeight="1" x14ac:dyDescent="0.25">
      <c r="A12" s="22" t="s">
        <v>25</v>
      </c>
      <c r="B12" s="16">
        <v>278.5</v>
      </c>
      <c r="C12" s="16">
        <v>-27.5</v>
      </c>
      <c r="D12" s="7" t="s">
        <v>9</v>
      </c>
      <c r="E12" s="17">
        <f t="shared" si="0"/>
        <v>251</v>
      </c>
      <c r="F12" s="18"/>
      <c r="G12" s="42" t="s">
        <v>27</v>
      </c>
      <c r="H12" s="9"/>
      <c r="I12" s="9"/>
      <c r="K12" s="14"/>
    </row>
    <row r="13" spans="1:11" ht="76.5" customHeight="1" x14ac:dyDescent="0.25">
      <c r="A13" s="41" t="s">
        <v>16</v>
      </c>
      <c r="B13" s="16">
        <v>1068.3</v>
      </c>
      <c r="C13" s="16">
        <v>90</v>
      </c>
      <c r="D13" s="7" t="s">
        <v>9</v>
      </c>
      <c r="E13" s="17">
        <f t="shared" si="0"/>
        <v>1158.3</v>
      </c>
      <c r="F13" s="18"/>
      <c r="G13" s="42" t="s">
        <v>36</v>
      </c>
      <c r="H13" s="9"/>
      <c r="I13" s="9"/>
      <c r="K13" s="14"/>
    </row>
    <row r="14" spans="1:11" ht="122.25" customHeight="1" x14ac:dyDescent="0.25">
      <c r="A14" s="22" t="s">
        <v>17</v>
      </c>
      <c r="B14" s="16">
        <v>12630</v>
      </c>
      <c r="C14" s="16">
        <f>143.2+4918.8</f>
        <v>5062</v>
      </c>
      <c r="D14" s="7" t="s">
        <v>9</v>
      </c>
      <c r="E14" s="17">
        <f t="shared" si="0"/>
        <v>17692</v>
      </c>
      <c r="F14" s="18"/>
      <c r="G14" s="49" t="s">
        <v>27</v>
      </c>
      <c r="H14" s="9"/>
      <c r="I14" s="9"/>
      <c r="K14" s="14"/>
    </row>
    <row r="15" spans="1:11" ht="114.75" customHeight="1" x14ac:dyDescent="0.25">
      <c r="A15" s="22" t="s">
        <v>18</v>
      </c>
      <c r="B15" s="16">
        <v>34599.800000000003</v>
      </c>
      <c r="C15" s="16">
        <v>7690</v>
      </c>
      <c r="D15" s="7" t="s">
        <v>9</v>
      </c>
      <c r="E15" s="17">
        <f t="shared" si="0"/>
        <v>42289.8</v>
      </c>
      <c r="F15" s="18"/>
      <c r="G15" s="49"/>
      <c r="H15" s="9"/>
      <c r="I15" s="9"/>
      <c r="K15" s="14"/>
    </row>
    <row r="16" spans="1:11" ht="186" customHeight="1" x14ac:dyDescent="0.25">
      <c r="A16" s="22" t="s">
        <v>19</v>
      </c>
      <c r="B16" s="16">
        <v>74308.899999999994</v>
      </c>
      <c r="C16" s="16">
        <v>16930</v>
      </c>
      <c r="D16" s="7" t="s">
        <v>9</v>
      </c>
      <c r="E16" s="17">
        <f t="shared" si="0"/>
        <v>91238.9</v>
      </c>
      <c r="F16" s="18"/>
      <c r="G16" s="42" t="s">
        <v>27</v>
      </c>
      <c r="H16" s="9"/>
      <c r="I16" s="9"/>
      <c r="K16" s="14"/>
    </row>
    <row r="17" spans="1:25" ht="61.5" customHeight="1" x14ac:dyDescent="0.25">
      <c r="A17" s="22" t="s">
        <v>30</v>
      </c>
      <c r="B17" s="16">
        <v>35398.400000000001</v>
      </c>
      <c r="C17" s="16">
        <f>9149.5-1950-71.4-90-74</f>
        <v>6964.1</v>
      </c>
      <c r="D17" s="7" t="s">
        <v>9</v>
      </c>
      <c r="E17" s="17">
        <f t="shared" si="0"/>
        <v>42362.5</v>
      </c>
      <c r="F17" s="18"/>
      <c r="G17" s="42" t="s">
        <v>26</v>
      </c>
      <c r="H17" s="20">
        <v>30674.6</v>
      </c>
      <c r="I17" s="21">
        <f>H17-E17</f>
        <v>-11687.900000000001</v>
      </c>
      <c r="K17" s="14"/>
      <c r="Y17" s="23" t="s">
        <v>32</v>
      </c>
    </row>
    <row r="18" spans="1:25" ht="97.15" customHeight="1" x14ac:dyDescent="0.25">
      <c r="A18" s="22" t="s">
        <v>20</v>
      </c>
      <c r="B18" s="24">
        <v>5000</v>
      </c>
      <c r="C18" s="25">
        <v>-5000</v>
      </c>
      <c r="D18" s="7" t="s">
        <v>9</v>
      </c>
      <c r="E18" s="26">
        <f t="shared" si="0"/>
        <v>0</v>
      </c>
      <c r="F18" s="18"/>
      <c r="G18" s="42" t="s">
        <v>31</v>
      </c>
      <c r="H18" s="9"/>
      <c r="I18" s="9"/>
      <c r="K18" s="14"/>
    </row>
    <row r="19" spans="1:25" ht="36" customHeight="1" x14ac:dyDescent="0.25">
      <c r="A19" s="50" t="s">
        <v>21</v>
      </c>
      <c r="B19" s="29">
        <f>B20+B21</f>
        <v>433739.5</v>
      </c>
      <c r="C19" s="30">
        <f>C20+C21</f>
        <v>-22369.9</v>
      </c>
      <c r="D19" s="31"/>
      <c r="E19" s="29">
        <f>B19+C19</f>
        <v>411369.6</v>
      </c>
      <c r="F19" s="1"/>
      <c r="G19" s="49" t="s">
        <v>27</v>
      </c>
      <c r="H19" s="9"/>
      <c r="I19" s="9"/>
    </row>
    <row r="20" spans="1:25" ht="46.5" customHeight="1" x14ac:dyDescent="0.25">
      <c r="A20" s="51"/>
      <c r="B20" s="27">
        <v>386687.4</v>
      </c>
      <c r="C20" s="28">
        <v>0.1</v>
      </c>
      <c r="D20" s="13" t="s">
        <v>24</v>
      </c>
      <c r="E20" s="27">
        <f>B20+C20</f>
        <v>386687.5</v>
      </c>
      <c r="F20" s="1"/>
      <c r="G20" s="49"/>
      <c r="H20" s="9"/>
      <c r="I20" s="9"/>
    </row>
    <row r="21" spans="1:25" ht="50.25" customHeight="1" x14ac:dyDescent="0.25">
      <c r="A21" s="52"/>
      <c r="B21" s="26">
        <v>47052.1</v>
      </c>
      <c r="C21" s="32">
        <f>5300-4701.1-27669.9+471.7+4229.3</f>
        <v>-22370</v>
      </c>
      <c r="D21" s="7" t="s">
        <v>9</v>
      </c>
      <c r="E21" s="26">
        <f>B21+C21</f>
        <v>24682.1</v>
      </c>
      <c r="F21" s="33"/>
      <c r="G21" s="49"/>
      <c r="H21" s="9"/>
      <c r="I21" s="9"/>
    </row>
    <row r="22" spans="1:25" ht="60.75" customHeight="1" x14ac:dyDescent="0.25">
      <c r="A22" s="34" t="s">
        <v>23</v>
      </c>
      <c r="B22" s="26">
        <v>13798.2</v>
      </c>
      <c r="C22" s="32">
        <v>71.400000000000006</v>
      </c>
      <c r="D22" s="7" t="s">
        <v>9</v>
      </c>
      <c r="E22" s="26">
        <f>B22+C22</f>
        <v>13869.6</v>
      </c>
      <c r="F22" s="33"/>
      <c r="G22" s="42" t="s">
        <v>36</v>
      </c>
      <c r="H22" s="20">
        <v>19000</v>
      </c>
      <c r="I22" s="21">
        <f>H22-E22</f>
        <v>5130.3999999999996</v>
      </c>
    </row>
    <row r="23" spans="1:25" x14ac:dyDescent="0.25">
      <c r="A23" s="1"/>
      <c r="B23" s="1"/>
      <c r="C23" s="1"/>
      <c r="D23" s="1"/>
      <c r="E23" s="1"/>
      <c r="F23" s="1"/>
      <c r="G23" s="5"/>
      <c r="H23" s="35"/>
      <c r="I23" s="36">
        <f>SUM(I12:I22)</f>
        <v>-6557.5000000000018</v>
      </c>
    </row>
    <row r="24" spans="1:25" x14ac:dyDescent="0.25">
      <c r="A24" s="1"/>
      <c r="B24" s="1"/>
      <c r="C24" s="1"/>
      <c r="D24" s="1"/>
      <c r="E24" s="1"/>
      <c r="F24" s="1"/>
      <c r="G24" s="5"/>
      <c r="H24" s="35"/>
      <c r="I24" s="35"/>
    </row>
    <row r="25" spans="1:25" x14ac:dyDescent="0.25">
      <c r="A25" s="1" t="s">
        <v>28</v>
      </c>
      <c r="B25" s="1"/>
      <c r="C25" s="1"/>
      <c r="D25" s="1"/>
      <c r="E25" s="1"/>
      <c r="F25" s="1"/>
      <c r="G25" s="5"/>
      <c r="H25" s="35"/>
      <c r="I25" s="35"/>
    </row>
    <row r="26" spans="1:25" x14ac:dyDescent="0.25">
      <c r="A26" s="1" t="s">
        <v>29</v>
      </c>
      <c r="B26" s="1"/>
      <c r="C26" s="1"/>
      <c r="D26" s="1"/>
      <c r="E26" s="1"/>
      <c r="F26" s="1"/>
      <c r="G26" s="5"/>
      <c r="H26" s="35"/>
      <c r="I26" s="35"/>
    </row>
    <row r="27" spans="1:25" x14ac:dyDescent="0.25">
      <c r="A27" s="1" t="s">
        <v>11</v>
      </c>
      <c r="B27" s="1"/>
      <c r="C27" s="1"/>
      <c r="D27" s="1"/>
      <c r="E27" s="1"/>
      <c r="F27" s="1"/>
      <c r="G27" s="5"/>
      <c r="H27" s="35"/>
      <c r="I27" s="35"/>
    </row>
    <row r="28" spans="1:25" x14ac:dyDescent="0.25">
      <c r="A28" s="1" t="s">
        <v>10</v>
      </c>
      <c r="B28" s="1"/>
      <c r="C28" s="1"/>
      <c r="D28" s="1"/>
      <c r="E28" s="1"/>
      <c r="F28" s="1"/>
      <c r="G28" s="5"/>
      <c r="H28" s="35"/>
      <c r="I28" s="35"/>
    </row>
    <row r="29" spans="1:25" x14ac:dyDescent="0.25">
      <c r="A29" s="1"/>
      <c r="B29" s="1"/>
      <c r="C29" s="1"/>
      <c r="D29" s="1"/>
      <c r="E29" s="1"/>
      <c r="F29" s="1"/>
      <c r="G29" s="5"/>
      <c r="H29" s="35"/>
      <c r="I29" s="35"/>
    </row>
    <row r="30" spans="1:25" x14ac:dyDescent="0.25">
      <c r="A30" s="1"/>
      <c r="B30" s="1"/>
      <c r="C30" s="1"/>
      <c r="D30" s="1"/>
      <c r="E30" s="1"/>
      <c r="F30" s="1"/>
      <c r="G30" s="5"/>
      <c r="H30" s="35"/>
      <c r="I30" s="35"/>
    </row>
    <row r="31" spans="1:25" x14ac:dyDescent="0.25">
      <c r="A31" s="1"/>
      <c r="B31" s="1"/>
      <c r="C31" s="1"/>
      <c r="D31" s="1"/>
      <c r="E31" s="1"/>
      <c r="F31" s="1"/>
      <c r="G31" s="5"/>
      <c r="H31" s="37"/>
      <c r="I31" s="37"/>
    </row>
    <row r="32" spans="1:25" x14ac:dyDescent="0.25">
      <c r="A32" s="1"/>
      <c r="B32" s="1"/>
      <c r="C32" s="1"/>
      <c r="D32" s="1"/>
      <c r="E32" s="1"/>
      <c r="F32" s="1"/>
      <c r="G32" s="5"/>
      <c r="H32" s="37"/>
      <c r="I32" s="37"/>
    </row>
    <row r="33" spans="1:9" x14ac:dyDescent="0.25">
      <c r="A33" s="1"/>
      <c r="B33" s="1"/>
      <c r="C33" s="1"/>
      <c r="D33" s="1"/>
      <c r="E33" s="1"/>
      <c r="F33" s="1"/>
      <c r="G33" s="5"/>
      <c r="H33" s="37"/>
      <c r="I33" s="37"/>
    </row>
    <row r="34" spans="1:9" x14ac:dyDescent="0.25">
      <c r="A34" s="1"/>
      <c r="B34" s="1"/>
      <c r="C34" s="1"/>
      <c r="D34" s="1"/>
      <c r="E34" s="1"/>
      <c r="F34" s="1"/>
      <c r="G34" s="5"/>
      <c r="H34" s="37"/>
      <c r="I34" s="37"/>
    </row>
    <row r="35" spans="1:9" x14ac:dyDescent="0.25">
      <c r="A35" s="1"/>
      <c r="B35" s="1"/>
      <c r="C35" s="1"/>
      <c r="D35" s="1"/>
      <c r="E35" s="1"/>
      <c r="F35" s="1"/>
      <c r="G35" s="5"/>
      <c r="H35" s="37"/>
      <c r="I35" s="37"/>
    </row>
    <row r="36" spans="1:9" x14ac:dyDescent="0.25">
      <c r="A36" s="1"/>
      <c r="B36" s="1"/>
      <c r="C36" s="1"/>
      <c r="D36" s="1"/>
      <c r="E36" s="1"/>
      <c r="F36" s="1"/>
      <c r="G36" s="5"/>
      <c r="H36" s="37"/>
      <c r="I36" s="37"/>
    </row>
    <row r="37" spans="1:9" x14ac:dyDescent="0.25">
      <c r="A37" s="1"/>
      <c r="B37" s="1"/>
      <c r="C37" s="1"/>
      <c r="D37" s="1"/>
      <c r="E37" s="1"/>
      <c r="F37" s="1"/>
      <c r="G37" s="5"/>
      <c r="H37" s="37"/>
      <c r="I37" s="37"/>
    </row>
    <row r="38" spans="1:9" x14ac:dyDescent="0.25">
      <c r="A38" s="1"/>
      <c r="B38" s="1"/>
      <c r="C38" s="1"/>
      <c r="D38" s="1"/>
      <c r="E38" s="1"/>
      <c r="F38" s="1"/>
      <c r="G38" s="5"/>
      <c r="H38" s="37"/>
      <c r="I38" s="37"/>
    </row>
    <row r="39" spans="1:9" x14ac:dyDescent="0.25">
      <c r="B39" s="1"/>
      <c r="C39" s="1"/>
      <c r="D39" s="1"/>
      <c r="E39" s="1"/>
      <c r="F39" s="1"/>
      <c r="G39" s="5"/>
      <c r="H39" s="37"/>
      <c r="I39" s="37"/>
    </row>
    <row r="40" spans="1:9" x14ac:dyDescent="0.25">
      <c r="B40" s="1"/>
      <c r="C40" s="1"/>
      <c r="D40" s="1"/>
      <c r="E40" s="1"/>
      <c r="F40" s="1"/>
      <c r="G40" s="5"/>
      <c r="H40" s="37"/>
      <c r="I40" s="37"/>
    </row>
    <row r="41" spans="1:9" x14ac:dyDescent="0.25">
      <c r="B41" s="1"/>
      <c r="C41" s="1"/>
      <c r="D41" s="1"/>
      <c r="E41" s="1"/>
      <c r="F41" s="1"/>
      <c r="G41" s="5"/>
      <c r="H41" s="37"/>
      <c r="I41" s="37"/>
    </row>
    <row r="42" spans="1:9" x14ac:dyDescent="0.25">
      <c r="A42" s="1"/>
      <c r="B42" s="1"/>
      <c r="C42" s="1"/>
      <c r="D42" s="1"/>
      <c r="E42" s="1"/>
      <c r="F42" s="1"/>
      <c r="G42" s="5"/>
      <c r="H42" s="37"/>
      <c r="I42" s="37"/>
    </row>
    <row r="43" spans="1:9" x14ac:dyDescent="0.25">
      <c r="A43" s="1"/>
      <c r="B43" s="1"/>
      <c r="C43" s="1"/>
      <c r="D43" s="1"/>
      <c r="E43" s="1"/>
      <c r="F43" s="1"/>
      <c r="G43" s="5"/>
      <c r="H43" s="37"/>
      <c r="I43" s="37"/>
    </row>
    <row r="44" spans="1:9" x14ac:dyDescent="0.25">
      <c r="A44" s="1"/>
      <c r="B44" s="1"/>
      <c r="C44" s="1"/>
      <c r="D44" s="1"/>
      <c r="E44" s="1"/>
      <c r="F44" s="1"/>
      <c r="G44" s="5"/>
      <c r="H44" s="37"/>
      <c r="I44" s="37"/>
    </row>
    <row r="45" spans="1:9" x14ac:dyDescent="0.25">
      <c r="B45" s="1"/>
      <c r="C45" s="1"/>
      <c r="D45" s="1"/>
      <c r="E45" s="1"/>
      <c r="F45" s="1"/>
      <c r="G45" s="5"/>
      <c r="H45" s="37"/>
      <c r="I45" s="37"/>
    </row>
    <row r="46" spans="1:9" x14ac:dyDescent="0.25">
      <c r="B46" s="1"/>
      <c r="C46" s="1"/>
      <c r="D46" s="1"/>
      <c r="E46" s="1"/>
      <c r="F46" s="1"/>
      <c r="G46" s="5"/>
      <c r="H46" s="37"/>
      <c r="I46" s="37"/>
    </row>
    <row r="47" spans="1:9" x14ac:dyDescent="0.25">
      <c r="B47" s="1"/>
      <c r="C47" s="1"/>
      <c r="D47" s="1"/>
      <c r="E47" s="1"/>
      <c r="F47" s="1"/>
      <c r="G47" s="5"/>
      <c r="H47" s="37"/>
      <c r="I47" s="37"/>
    </row>
    <row r="48" spans="1:9" x14ac:dyDescent="0.25">
      <c r="B48" s="1"/>
      <c r="C48" s="1"/>
      <c r="D48" s="1"/>
      <c r="E48" s="1"/>
      <c r="F48" s="1"/>
      <c r="G48" s="5"/>
      <c r="H48" s="37"/>
      <c r="I48" s="37"/>
    </row>
    <row r="49" spans="1:9" x14ac:dyDescent="0.25">
      <c r="A49" s="1"/>
      <c r="B49" s="1"/>
      <c r="C49" s="1"/>
      <c r="D49" s="1"/>
      <c r="E49" s="1"/>
      <c r="F49" s="1"/>
      <c r="G49" s="5"/>
      <c r="H49" s="37"/>
      <c r="I49" s="37"/>
    </row>
    <row r="50" spans="1:9" x14ac:dyDescent="0.25">
      <c r="A50" s="1"/>
      <c r="B50" s="1"/>
      <c r="C50" s="1"/>
      <c r="D50" s="1"/>
      <c r="E50" s="1"/>
      <c r="F50" s="1"/>
      <c r="G50" s="5"/>
      <c r="H50" s="37"/>
      <c r="I50" s="37"/>
    </row>
    <row r="51" spans="1:9" x14ac:dyDescent="0.25">
      <c r="A51" s="1"/>
      <c r="B51" s="1"/>
      <c r="C51" s="1"/>
      <c r="D51" s="1"/>
      <c r="E51" s="1"/>
      <c r="F51" s="1"/>
      <c r="G51" s="5"/>
      <c r="H51" s="37"/>
      <c r="I51" s="37"/>
    </row>
    <row r="52" spans="1:9" x14ac:dyDescent="0.25">
      <c r="A52" s="1"/>
      <c r="B52" s="1"/>
      <c r="C52" s="1"/>
      <c r="D52" s="1"/>
      <c r="E52" s="1"/>
      <c r="F52" s="1"/>
      <c r="G52" s="5"/>
      <c r="H52" s="37"/>
      <c r="I52" s="37"/>
    </row>
    <row r="53" spans="1:9" x14ac:dyDescent="0.25">
      <c r="B53" s="1"/>
      <c r="C53" s="1"/>
      <c r="D53" s="1"/>
      <c r="E53" s="1"/>
      <c r="F53" s="1"/>
      <c r="G53" s="5"/>
      <c r="H53" s="37"/>
      <c r="I53" s="37"/>
    </row>
    <row r="54" spans="1:9" x14ac:dyDescent="0.25">
      <c r="B54" s="1"/>
      <c r="C54" s="1"/>
      <c r="D54" s="1"/>
      <c r="E54" s="1"/>
      <c r="F54" s="1"/>
      <c r="G54" s="5"/>
      <c r="H54" s="37"/>
      <c r="I54" s="37"/>
    </row>
    <row r="55" spans="1:9" x14ac:dyDescent="0.25">
      <c r="B55" s="1"/>
      <c r="C55" s="1"/>
      <c r="D55" s="1"/>
      <c r="E55" s="1"/>
      <c r="F55" s="1"/>
      <c r="G55" s="5"/>
      <c r="H55" s="37"/>
      <c r="I55" s="37"/>
    </row>
  </sheetData>
  <mergeCells count="5">
    <mergeCell ref="I1:I4"/>
    <mergeCell ref="G14:G15"/>
    <mergeCell ref="A19:A21"/>
    <mergeCell ref="G19:G21"/>
    <mergeCell ref="H1:H4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2021-12-08T02:50:31Z</dcterms:modified>
</cp:coreProperties>
</file>