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95" yWindow="-180" windowWidth="16395" windowHeight="12405"/>
  </bookViews>
  <sheets>
    <sheet name="Лист1" sheetId="1" r:id="rId1"/>
  </sheets>
  <definedNames>
    <definedName name="_xlnm.Print_Area" localSheetId="0">Лист1!$A$1:$H$24</definedName>
  </definedNames>
  <calcPr calcId="145621"/>
</workbook>
</file>

<file path=xl/calcChain.xml><?xml version="1.0" encoding="utf-8"?>
<calcChain xmlns="http://schemas.openxmlformats.org/spreadsheetml/2006/main">
  <c r="C20" i="1" l="1"/>
  <c r="C13" i="1"/>
  <c r="C12" i="1"/>
  <c r="C19" i="1"/>
  <c r="F19" i="1" s="1"/>
  <c r="C5" i="1" l="1"/>
  <c r="D19" i="1" l="1"/>
  <c r="E19" i="1"/>
  <c r="F12" i="1"/>
  <c r="C6" i="1"/>
  <c r="F24" i="1"/>
  <c r="F17" i="1"/>
  <c r="F23" i="1"/>
  <c r="F16" i="1"/>
  <c r="F10" i="1"/>
  <c r="C15" i="1"/>
  <c r="C21" i="1"/>
  <c r="C14" i="1"/>
  <c r="C7" i="1"/>
  <c r="F9" i="1"/>
  <c r="F22" i="1" l="1"/>
  <c r="F20" i="1"/>
  <c r="F15" i="1"/>
  <c r="F13" i="1"/>
  <c r="F8" i="1" l="1"/>
  <c r="F6" i="1" l="1"/>
  <c r="F5" i="1" l="1"/>
</calcChain>
</file>

<file path=xl/sharedStrings.xml><?xml version="1.0" encoding="utf-8"?>
<sst xmlns="http://schemas.openxmlformats.org/spreadsheetml/2006/main" count="47" uniqueCount="24">
  <si>
    <t>Наименование мероприятия</t>
  </si>
  <si>
    <t>Вносимые изменения</t>
  </si>
  <si>
    <t>Бюджет</t>
  </si>
  <si>
    <t xml:space="preserve">Итого по мероприятию </t>
  </si>
  <si>
    <t>Примечание</t>
  </si>
  <si>
    <t>гор.бюджет</t>
  </si>
  <si>
    <r>
      <rPr>
        <b/>
        <sz val="14"/>
        <color indexed="8"/>
        <rFont val="Times New Roman"/>
        <family val="1"/>
        <charset val="204"/>
      </rPr>
      <t xml:space="preserve">Мероприятие 1.1.22.         </t>
    </r>
    <r>
      <rPr>
        <sz val="14"/>
        <color indexed="8"/>
        <rFont val="Times New Roman"/>
        <family val="1"/>
        <charset val="204"/>
      </rPr>
      <t xml:space="preserve">                                                                                                        Осуществление муниципальными образованиями дорожной деятельности в отношении автомобильных дорог местного значения и сооружений на них</t>
    </r>
  </si>
  <si>
    <r>
      <t>В соответствии с муниципальной программой в редакции от 0</t>
    </r>
    <r>
      <rPr>
        <sz val="14"/>
        <rFont val="Times New Roman"/>
        <family val="1"/>
        <charset val="204"/>
      </rPr>
      <t>1.02</t>
    </r>
    <r>
      <rPr>
        <sz val="14"/>
        <color theme="1"/>
        <rFont val="Times New Roman"/>
        <family val="1"/>
        <charset val="204"/>
      </rPr>
      <t xml:space="preserve">.2023                                </t>
    </r>
    <r>
      <rPr>
        <sz val="14"/>
        <rFont val="Times New Roman"/>
        <family val="1"/>
        <charset val="204"/>
      </rPr>
      <t>№ 350</t>
    </r>
  </si>
  <si>
    <t>Итого по муниципальной программе на 2024 год, в том числе:</t>
  </si>
  <si>
    <t>Итого по муниципальной программе на 2025 год, в том числе:</t>
  </si>
  <si>
    <t>Итого по муниципальной программе на 2026 год, в том числе:</t>
  </si>
  <si>
    <r>
      <rPr>
        <b/>
        <sz val="14"/>
        <color indexed="8"/>
        <rFont val="Times New Roman"/>
        <family val="1"/>
        <charset val="204"/>
      </rPr>
      <t xml:space="preserve">Мероприятие 1.1.31.   </t>
    </r>
    <r>
      <rPr>
        <sz val="14"/>
        <color indexed="8"/>
        <rFont val="Times New Roman"/>
        <family val="1"/>
        <charset val="204"/>
      </rPr>
      <t xml:space="preserve">                                                       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  </r>
  </si>
  <si>
    <t>Итого, в т.ч. :</t>
  </si>
  <si>
    <t>обл.бюджет</t>
  </si>
  <si>
    <t>В соответствии с уведомлением  № 735 о предоставлении субсидии, субвенции, иного межбюджетного трансферта, имеющего целевое назначение на 2024 год и плановый период 2025 и 2026 годов от 29.12.2023</t>
  </si>
  <si>
    <r>
      <rPr>
        <b/>
        <sz val="14"/>
        <color theme="1"/>
        <rFont val="Times New Roman"/>
        <family val="1"/>
        <charset val="204"/>
      </rPr>
      <t xml:space="preserve">Мероприятие 1.2.1.                  </t>
    </r>
    <r>
      <rPr>
        <sz val="14"/>
        <color theme="1"/>
        <rFont val="Times New Roman"/>
        <family val="1"/>
        <charset val="204"/>
      </rPr>
      <t xml:space="preserve">                                              Осуществление дорожной деятельности в рамках реализации национального проекта "Безопасные качественные  дороги".</t>
    </r>
  </si>
  <si>
    <t>В соответствии с уведомлением  № 685 о предоставлении субсидии, субвенции, иного межбюджетного трансферта, имеющего целевое назначение на 2024 год и плановый период 2025 и 2026 годов от 29.12.2023</t>
  </si>
  <si>
    <r>
      <rPr>
        <b/>
        <sz val="14"/>
        <color theme="1"/>
        <rFont val="Times New Roman"/>
        <family val="1"/>
        <charset val="204"/>
      </rPr>
      <t xml:space="preserve">Мероприятие 2.1.3.      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Субсидии транспортным предприятиям на компенсацию  выпадающих доходов по тарифам, не обеспечивающим экономически обоснованные  затраты</t>
    </r>
  </si>
  <si>
    <t xml:space="preserve">В соответствии с п.п. 2 п. 14 Решения Благовещенской городской Думы от 30.11.2023 № 63/105 "О городском бюджете на 2024 год и плановый период  2025 и 2026 годов" на основании обращения администрации города Благовещенска от 12.02.№ 05-171 СЗ (перерасапределение на мероприятие 1.1.22)   </t>
  </si>
  <si>
    <t>В соответствии с п.п. 12 п. 14 Решения Благовещенской городской Думы от 30.11.2023 № 63/105 "О городском бюджете на 2024 год и плановый период  2025 и 2026 годов" на основании служебной записки администрации города Благовещенска  от 12.02.2024 № 04-173СЗ.</t>
  </si>
  <si>
    <t xml:space="preserve"> В соответствии с п.п. 2 п. 14 Решения Благовещенской городской Думы от 30.11.2023 № 63/105 "О городском бюджете на 2024 год и плановый период  2025 и 2026 годов" на основании служебной записки администрации города Благовещенска от 12.02.№ 05-171 СЗ (перерасапределение на мероприятие 1.1.22)   </t>
  </si>
  <si>
    <t>В соответствии с п.п. 2 п. 14 Решения Благовещенской городской Думы от 30.11.2023 № 63/105 "О городском бюджете на 2024 год и плановый период  2025 и 2026 годов" на основании служебной записки администрации города Благовещенска от 12.02.№ 05-171 СЗ</t>
  </si>
  <si>
    <t>В соответствии с п.п. 12 п. 14 Решения Благовещенской городской Думы от 30.11.2023 № 63/105 "О городском бюджете на 2024 год и плановый период  2025 и 2026 годов" на основании служебной записки администрации города Благовещенска  от 30.01.2024 № 04-125СЗ.</t>
  </si>
  <si>
    <t>1 897,2 тыс.руб. в соответствии с п.п. 2 п. 14 Решения Благовещенской городской Думы от 30.11.2023 № 63/105 "О городском бюджете на 2024 год и плановый период  2025 и 2026 годов" на основании служебной записки администрации города Благовещенска от 12.02.2024 № 05-171 СЗ (перерасапределение с мероприятия 2.1.3)                                                                                              3 419,5 тыс.руб. -приведение в соответствие с бюджетной росписью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</si>
</sst>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4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164" fontId="4" fillId="0" borderId="0" xfId="0" applyNumberFormat="1" applyFont="1"/>
    <xf numFmtId="0" fontId="2" fillId="0" borderId="1" xfId="0" applyFont="1" applyBorder="1" applyAlignment="1">
      <alignment vertical="center" wrapText="1"/>
    </xf>
    <xf numFmtId="0" fontId="6" fillId="0" borderId="0" xfId="0" applyFont="1"/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64" fontId="13" fillId="0" borderId="2" xfId="0" applyNumberFormat="1" applyFont="1" applyBorder="1" applyAlignment="1">
      <alignment horizontal="center" vertical="center" wrapText="1"/>
    </xf>
    <xf numFmtId="0" fontId="16" fillId="0" borderId="0" xfId="0" applyFont="1"/>
    <xf numFmtId="0" fontId="8" fillId="0" borderId="3" xfId="0" applyFont="1" applyBorder="1" applyAlignment="1">
      <alignment vertical="center"/>
    </xf>
    <xf numFmtId="0" fontId="1" fillId="0" borderId="2" xfId="0" applyFont="1" applyBorder="1" applyAlignment="1">
      <alignment horizontal="left" vertical="center" wrapText="1"/>
    </xf>
    <xf numFmtId="164" fontId="8" fillId="0" borderId="1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164" fontId="8" fillId="0" borderId="1" xfId="0" applyNumberFormat="1" applyFont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view="pageBreakPreview" zoomScale="70" zoomScaleNormal="100" zoomScaleSheetLayoutView="70" workbookViewId="0">
      <selection activeCell="H10" sqref="H10"/>
    </sheetView>
  </sheetViews>
  <sheetFormatPr defaultRowHeight="15.75" x14ac:dyDescent="0.25"/>
  <cols>
    <col min="1" max="1" width="51.5703125" style="5" customWidth="1"/>
    <col min="2" max="2" width="19.7109375" style="5" customWidth="1"/>
    <col min="3" max="3" width="16" style="5" customWidth="1"/>
    <col min="4" max="5" width="16.7109375" style="5" hidden="1" customWidth="1"/>
    <col min="6" max="7" width="17.28515625" style="5" customWidth="1"/>
    <col min="8" max="8" width="88.85546875" style="15" customWidth="1"/>
    <col min="9" max="9" width="9.85546875" style="5" bestFit="1" customWidth="1"/>
    <col min="10" max="16384" width="9.140625" style="5"/>
  </cols>
  <sheetData>
    <row r="1" spans="1:8" x14ac:dyDescent="0.25">
      <c r="A1" s="4"/>
      <c r="B1" s="4"/>
      <c r="C1" s="4"/>
    </row>
    <row r="2" spans="1:8" x14ac:dyDescent="0.25">
      <c r="A2" s="4"/>
      <c r="B2" s="4"/>
      <c r="C2" s="4"/>
    </row>
    <row r="3" spans="1:8" x14ac:dyDescent="0.25">
      <c r="A3" s="4"/>
      <c r="B3" s="4"/>
      <c r="C3" s="6"/>
      <c r="D3" s="4"/>
      <c r="E3" s="4"/>
      <c r="F3" s="4"/>
      <c r="G3" s="4"/>
    </row>
    <row r="4" spans="1:8" ht="135.75" customHeight="1" x14ac:dyDescent="0.25">
      <c r="A4" s="9" t="s">
        <v>0</v>
      </c>
      <c r="B4" s="17" t="s">
        <v>7</v>
      </c>
      <c r="C4" s="18" t="s">
        <v>1</v>
      </c>
      <c r="D4" s="9" t="s">
        <v>2</v>
      </c>
      <c r="E4" s="9" t="s">
        <v>2</v>
      </c>
      <c r="F4" s="18" t="s">
        <v>3</v>
      </c>
      <c r="G4" s="18" t="s">
        <v>2</v>
      </c>
      <c r="H4" s="11" t="s">
        <v>4</v>
      </c>
    </row>
    <row r="5" spans="1:8" s="8" customFormat="1" ht="63.75" customHeight="1" x14ac:dyDescent="0.3">
      <c r="A5" s="7" t="s">
        <v>8</v>
      </c>
      <c r="B5" s="2">
        <v>1223110.5</v>
      </c>
      <c r="C5" s="1">
        <f>C6+C9+C10</f>
        <v>64682.89999999998</v>
      </c>
      <c r="D5" s="3"/>
      <c r="E5" s="9"/>
      <c r="F5" s="1">
        <f t="shared" ref="F5:F10" si="0">B5+C5</f>
        <v>1287793.3999999999</v>
      </c>
      <c r="G5" s="1"/>
      <c r="H5" s="16"/>
    </row>
    <row r="6" spans="1:8" s="8" customFormat="1" ht="45" customHeight="1" x14ac:dyDescent="0.3">
      <c r="A6" s="37" t="s">
        <v>6</v>
      </c>
      <c r="B6" s="14">
        <v>112044.8</v>
      </c>
      <c r="C6" s="10">
        <f>C7+C8</f>
        <v>64578.39999999998</v>
      </c>
      <c r="D6" s="12"/>
      <c r="E6" s="13"/>
      <c r="F6" s="10">
        <f>B6+C6</f>
        <v>176623.19999999998</v>
      </c>
      <c r="G6" s="10" t="s">
        <v>12</v>
      </c>
      <c r="H6" s="25"/>
    </row>
    <row r="7" spans="1:8" s="8" customFormat="1" ht="64.5" customHeight="1" x14ac:dyDescent="0.3">
      <c r="A7" s="38"/>
      <c r="B7" s="19">
        <v>105322.1</v>
      </c>
      <c r="C7" s="20">
        <f>F7-B7</f>
        <v>60703.699999999983</v>
      </c>
      <c r="D7" s="21"/>
      <c r="E7" s="22"/>
      <c r="F7" s="20">
        <v>166025.79999999999</v>
      </c>
      <c r="G7" s="23" t="s">
        <v>13</v>
      </c>
      <c r="H7" s="33" t="s">
        <v>14</v>
      </c>
    </row>
    <row r="8" spans="1:8" s="24" customFormat="1" ht="78" customHeight="1" x14ac:dyDescent="0.3">
      <c r="A8" s="39"/>
      <c r="B8" s="19">
        <v>6722.7</v>
      </c>
      <c r="C8" s="20">
        <v>3874.7</v>
      </c>
      <c r="D8" s="21"/>
      <c r="E8" s="22"/>
      <c r="F8" s="20">
        <f t="shared" si="0"/>
        <v>10597.4</v>
      </c>
      <c r="G8" s="23" t="s">
        <v>5</v>
      </c>
      <c r="H8" s="33" t="s">
        <v>19</v>
      </c>
    </row>
    <row r="9" spans="1:8" s="24" customFormat="1" ht="120" customHeight="1" x14ac:dyDescent="0.3">
      <c r="A9" s="26" t="s">
        <v>11</v>
      </c>
      <c r="B9" s="14">
        <v>1382.4</v>
      </c>
      <c r="C9" s="10">
        <v>2078.5</v>
      </c>
      <c r="D9" s="12"/>
      <c r="E9" s="13"/>
      <c r="F9" s="10">
        <f t="shared" si="0"/>
        <v>3460.9</v>
      </c>
      <c r="G9" s="28" t="s">
        <v>5</v>
      </c>
      <c r="H9" s="33" t="s">
        <v>22</v>
      </c>
    </row>
    <row r="10" spans="1:8" ht="80.25" customHeight="1" x14ac:dyDescent="0.3">
      <c r="A10" s="29" t="s">
        <v>15</v>
      </c>
      <c r="B10" s="30">
        <v>562650</v>
      </c>
      <c r="C10" s="30">
        <v>-1974</v>
      </c>
      <c r="D10" s="30"/>
      <c r="E10" s="30"/>
      <c r="F10" s="10">
        <f t="shared" si="0"/>
        <v>560676</v>
      </c>
      <c r="G10" s="11" t="s">
        <v>13</v>
      </c>
      <c r="H10" s="33" t="s">
        <v>16</v>
      </c>
    </row>
    <row r="11" spans="1:8" ht="24.75" customHeight="1" x14ac:dyDescent="0.3">
      <c r="A11" s="29"/>
      <c r="B11" s="30"/>
      <c r="C11" s="30"/>
      <c r="D11" s="30"/>
      <c r="E11" s="30"/>
      <c r="F11" s="10"/>
      <c r="G11" s="11"/>
      <c r="H11" s="33"/>
    </row>
    <row r="12" spans="1:8" ht="57" customHeight="1" x14ac:dyDescent="0.25">
      <c r="A12" s="32" t="s">
        <v>9</v>
      </c>
      <c r="B12" s="31">
        <v>393555.3</v>
      </c>
      <c r="C12" s="31">
        <f>C13+C16+C17</f>
        <v>286714.3</v>
      </c>
      <c r="D12" s="31"/>
      <c r="E12" s="31"/>
      <c r="F12" s="31">
        <f>B12+C12</f>
        <v>680269.6</v>
      </c>
      <c r="G12" s="31"/>
      <c r="H12" s="34"/>
    </row>
    <row r="13" spans="1:8" ht="37.5" customHeight="1" x14ac:dyDescent="0.25">
      <c r="A13" s="37" t="s">
        <v>6</v>
      </c>
      <c r="B13" s="14">
        <v>106511.9</v>
      </c>
      <c r="C13" s="10">
        <f>C14+C15</f>
        <v>88611.5</v>
      </c>
      <c r="D13" s="12"/>
      <c r="E13" s="13"/>
      <c r="F13" s="10">
        <f>B13+C13</f>
        <v>195123.4</v>
      </c>
      <c r="G13" s="10" t="s">
        <v>12</v>
      </c>
      <c r="H13" s="35"/>
    </row>
    <row r="14" spans="1:8" ht="60" customHeight="1" x14ac:dyDescent="0.25">
      <c r="A14" s="38"/>
      <c r="B14" s="19">
        <v>100121.2</v>
      </c>
      <c r="C14" s="20">
        <f>F14-B14</f>
        <v>83294.8</v>
      </c>
      <c r="D14" s="21"/>
      <c r="E14" s="22"/>
      <c r="F14" s="20">
        <v>183416</v>
      </c>
      <c r="G14" s="23" t="s">
        <v>13</v>
      </c>
      <c r="H14" s="33" t="s">
        <v>14</v>
      </c>
    </row>
    <row r="15" spans="1:8" ht="81.75" customHeight="1" x14ac:dyDescent="0.25">
      <c r="A15" s="39"/>
      <c r="B15" s="19">
        <v>6390.7</v>
      </c>
      <c r="C15" s="20">
        <f>1897.2+3419.5</f>
        <v>5316.7</v>
      </c>
      <c r="D15" s="21"/>
      <c r="E15" s="22"/>
      <c r="F15" s="20">
        <f t="shared" ref="F15:F17" si="1">B15+C15</f>
        <v>11707.4</v>
      </c>
      <c r="G15" s="23" t="s">
        <v>5</v>
      </c>
      <c r="H15" s="36" t="s">
        <v>23</v>
      </c>
    </row>
    <row r="16" spans="1:8" ht="80.25" customHeight="1" x14ac:dyDescent="0.3">
      <c r="A16" s="29" t="s">
        <v>15</v>
      </c>
      <c r="B16" s="30">
        <v>50000</v>
      </c>
      <c r="C16" s="30">
        <v>200000</v>
      </c>
      <c r="D16" s="30"/>
      <c r="E16" s="30"/>
      <c r="F16" s="10">
        <f t="shared" si="1"/>
        <v>250000</v>
      </c>
      <c r="G16" s="11" t="s">
        <v>13</v>
      </c>
      <c r="H16" s="33" t="s">
        <v>16</v>
      </c>
    </row>
    <row r="17" spans="1:8" ht="104.25" customHeight="1" x14ac:dyDescent="0.3">
      <c r="A17" s="29" t="s">
        <v>17</v>
      </c>
      <c r="B17" s="30">
        <v>24132</v>
      </c>
      <c r="C17" s="30">
        <v>-1897.2</v>
      </c>
      <c r="D17" s="30"/>
      <c r="E17" s="30"/>
      <c r="F17" s="10">
        <f t="shared" si="1"/>
        <v>22234.799999999999</v>
      </c>
      <c r="G17" s="11" t="s">
        <v>5</v>
      </c>
      <c r="H17" s="33" t="s">
        <v>20</v>
      </c>
    </row>
    <row r="18" spans="1:8" ht="30" customHeight="1" x14ac:dyDescent="0.3">
      <c r="A18" s="29"/>
      <c r="B18" s="30"/>
      <c r="C18" s="30"/>
      <c r="D18" s="30"/>
      <c r="E18" s="30"/>
      <c r="F18" s="10"/>
      <c r="G18" s="11"/>
      <c r="H18" s="33"/>
    </row>
    <row r="19" spans="1:8" ht="37.5" x14ac:dyDescent="0.3">
      <c r="A19" s="7" t="s">
        <v>10</v>
      </c>
      <c r="B19" s="31">
        <v>393455.3</v>
      </c>
      <c r="C19" s="31">
        <f>C20+C23+C24</f>
        <v>252966.6</v>
      </c>
      <c r="D19" s="31">
        <f t="shared" ref="D19:E19" si="2">D20+D23+D24</f>
        <v>0</v>
      </c>
      <c r="E19" s="31">
        <f t="shared" si="2"/>
        <v>0</v>
      </c>
      <c r="F19" s="31">
        <f>B19+C19</f>
        <v>646421.9</v>
      </c>
      <c r="G19" s="27"/>
      <c r="H19" s="35"/>
    </row>
    <row r="20" spans="1:8" ht="38.25" customHeight="1" x14ac:dyDescent="0.25">
      <c r="A20" s="37" t="s">
        <v>6</v>
      </c>
      <c r="B20" s="14">
        <v>106511.9</v>
      </c>
      <c r="C20" s="10">
        <f>C21+C22</f>
        <v>56347.499999999993</v>
      </c>
      <c r="D20" s="12"/>
      <c r="E20" s="13"/>
      <c r="F20" s="10">
        <f>B20+C20</f>
        <v>162859.4</v>
      </c>
      <c r="G20" s="10" t="s">
        <v>12</v>
      </c>
      <c r="H20" s="35"/>
    </row>
    <row r="21" spans="1:8" ht="57.75" customHeight="1" x14ac:dyDescent="0.25">
      <c r="A21" s="38"/>
      <c r="B21" s="19">
        <v>100121.2</v>
      </c>
      <c r="C21" s="20">
        <f>F21-B21</f>
        <v>52966.599999999991</v>
      </c>
      <c r="D21" s="21"/>
      <c r="E21" s="22"/>
      <c r="F21" s="20">
        <v>153087.79999999999</v>
      </c>
      <c r="G21" s="23" t="s">
        <v>13</v>
      </c>
      <c r="H21" s="33" t="s">
        <v>14</v>
      </c>
    </row>
    <row r="22" spans="1:8" ht="60.75" customHeight="1" x14ac:dyDescent="0.25">
      <c r="A22" s="39"/>
      <c r="B22" s="19">
        <v>6390.7</v>
      </c>
      <c r="C22" s="20">
        <v>3380.9</v>
      </c>
      <c r="D22" s="21"/>
      <c r="E22" s="22"/>
      <c r="F22" s="20">
        <f t="shared" ref="F22:F24" si="3">B22+C22</f>
        <v>9771.6</v>
      </c>
      <c r="G22" s="23" t="s">
        <v>5</v>
      </c>
      <c r="H22" s="36" t="s">
        <v>21</v>
      </c>
    </row>
    <row r="23" spans="1:8" ht="74.25" customHeight="1" x14ac:dyDescent="0.3">
      <c r="A23" s="29" t="s">
        <v>15</v>
      </c>
      <c r="B23" s="30">
        <v>50000</v>
      </c>
      <c r="C23" s="30">
        <v>200000</v>
      </c>
      <c r="D23" s="30"/>
      <c r="E23" s="30"/>
      <c r="F23" s="10">
        <f t="shared" si="3"/>
        <v>250000</v>
      </c>
      <c r="G23" s="11" t="s">
        <v>13</v>
      </c>
      <c r="H23" s="33" t="s">
        <v>16</v>
      </c>
    </row>
    <row r="24" spans="1:8" ht="93.75" x14ac:dyDescent="0.3">
      <c r="A24" s="29" t="s">
        <v>17</v>
      </c>
      <c r="B24" s="30">
        <v>24132</v>
      </c>
      <c r="C24" s="30">
        <v>-3380.9</v>
      </c>
      <c r="D24" s="30"/>
      <c r="E24" s="30"/>
      <c r="F24" s="10">
        <f t="shared" si="3"/>
        <v>20751.099999999999</v>
      </c>
      <c r="G24" s="11" t="s">
        <v>5</v>
      </c>
      <c r="H24" s="33" t="s">
        <v>18</v>
      </c>
    </row>
  </sheetData>
  <mergeCells count="3">
    <mergeCell ref="A6:A8"/>
    <mergeCell ref="A13:A15"/>
    <mergeCell ref="A20:A22"/>
  </mergeCells>
  <pageMargins left="0.19685039370078741" right="0.19685039370078741" top="0" bottom="0" header="0.31496062992125984" footer="0.31496062992125984"/>
  <pageSetup paperSize="9" scale="47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2024-02-13T05:19:36Z</dcterms:modified>
</cp:coreProperties>
</file>