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330" yWindow="300" windowWidth="16470" windowHeight="12405"/>
  </bookViews>
  <sheets>
    <sheet name="Лист1" sheetId="1" r:id="rId1"/>
  </sheets>
  <definedNames>
    <definedName name="_xlnm.Print_Area" localSheetId="0">Лист1!$A$1:$H$20</definedName>
  </definedNames>
  <calcPr calcId="145621"/>
</workbook>
</file>

<file path=xl/calcChain.xml><?xml version="1.0" encoding="utf-8"?>
<calcChain xmlns="http://schemas.openxmlformats.org/spreadsheetml/2006/main">
  <c r="C5" i="1" l="1"/>
  <c r="F9" i="1" l="1"/>
  <c r="F13" i="1" l="1"/>
  <c r="C12" i="1" l="1"/>
  <c r="C19" i="1" l="1"/>
  <c r="C16" i="1"/>
  <c r="B6" i="1"/>
  <c r="C14" i="1" l="1"/>
  <c r="C10" i="1"/>
  <c r="F10" i="1" s="1"/>
  <c r="F11" i="1"/>
  <c r="F7" i="1" l="1"/>
  <c r="D19" i="1" l="1"/>
  <c r="E19" i="1"/>
  <c r="F16" i="1"/>
  <c r="C6" i="1"/>
  <c r="F5" i="1" s="1"/>
  <c r="F17" i="1"/>
  <c r="F20" i="1"/>
  <c r="F14" i="1"/>
  <c r="F19" i="1"/>
  <c r="F12" i="1"/>
  <c r="F8" i="1" l="1"/>
  <c r="F6" i="1" l="1"/>
</calcChain>
</file>

<file path=xl/comments1.xml><?xml version="1.0" encoding="utf-8"?>
<comments xmlns="http://schemas.openxmlformats.org/spreadsheetml/2006/main">
  <authors>
    <author>Автор</author>
  </authors>
  <commentList>
    <comment ref="C12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<sst xmlns="http://schemas.openxmlformats.org/spreadsheetml/2006/main" count="37" uniqueCount="26">
  <si>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</si>
  <si>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</si>
  <si>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</si>
  <si>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</si>
  <si>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</si>
  <si>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гор.бюджет</t>
  </si>
  <si>
    <r>
      <rPr>
        <b/>
        <sz val="14"/>
        <color indexed="8"/>
        <rFont val="Times New Roman"/>
        <family val="1"/>
        <charset val="204"/>
      </rPr>
      <t xml:space="preserve">Мероприятие 1.1.22.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Осуществление муниципальными образованиями дорожной деятельности в отношении автомобильных дорог местного значения и сооружений на них</t>
    </r>
  </si>
  <si>
    <t>Итого по муниципальной программе на 2024 год, в том числе:</t>
  </si>
  <si>
    <t>Итого по муниципальной программе на 2025 год, в том числе:</t>
  </si>
  <si>
    <t>Итого по муниципальной программе на 2026 год, в том числе:</t>
  </si>
  <si>
    <t>Итого, в т.ч. :</t>
  </si>
  <si>
    <t>обл.бюджет</t>
  </si>
  <si>
    <t>В соответствии с уведомлением  № 685 о предоставлении субсидии, субвенции, иного межбюджетного трансферта, имеющего целевое назначение на 2024 год и плановый период 2025 и 2026 годов от 29.12.2023</t>
  </si>
  <si>
    <t xml:space="preserve"> 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администрации города Благовещенска от 12.02.№ 05-171 СЗ (перерасапределение на мероприятие 1.1.22)   </t>
  </si>
  <si>
    <t>В соответствии с уведомлением  № 567 о предоставлении субсидии, субвенции, иного межбюджетного трансферта, имеющего целевое назначение на 2024 год и плановый период 2025 и 2026 годов от 01.03.2024</t>
  </si>
  <si>
    <r>
      <rPr>
        <b/>
        <sz val="14"/>
        <color indexed="8"/>
        <rFont val="Times New Roman"/>
        <family val="1"/>
        <charset val="204"/>
      </rPr>
      <t xml:space="preserve">Мероприятие 1.1.35.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  </r>
  </si>
  <si>
    <t>В соответствии с уведомлением  № 573 о предоставлении субсидии, субвенции, иного межбюджетного трансферта, имеющего целевое назначение на 2024 год и плановый период 2025 и 2026 годов от 12.03.2024</t>
  </si>
  <si>
    <r>
      <rPr>
        <b/>
        <sz val="14"/>
        <color theme="1"/>
        <rFont val="Times New Roman"/>
        <family val="1"/>
        <charset val="204"/>
      </rPr>
      <t xml:space="preserve">Мероприятие 1.2.3.                  </t>
    </r>
    <r>
      <rPr>
        <sz val="14"/>
        <color theme="1"/>
        <rFont val="Times New Roman"/>
        <family val="1"/>
        <charset val="204"/>
      </rPr>
      <t xml:space="preserve">                                              Осуществление дорожной деятельности в рамках реализации национального проекта "Безопасные качественные  дороги" (осуществление строительного контроля, авторского надзора)</t>
    </r>
  </si>
  <si>
    <t>В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МУ "ГУКС"  от 19.03.2024 № 907 (перераспределение с мероприятия 1.1.26 "Расходы, направленные на модернизацию коммунальной инфраструктуры" 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 ).</t>
  </si>
  <si>
    <t xml:space="preserve">  + 4178,8 тыс.руб. в 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МУ "ГУКС"  от 18.03.2024 № 895 (перераспределение с мероприятия 1.1.26 "Расходы, направленные на модернизацию коммунальной инфраструктуры" 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 с целью заключения МК на лабораторное сопровождение ремонта автодорог в рамках "БКД").                                                                                  - 6 200,0 тыс.руб.  в  соответствии с п.п. 2 п. 14 Решения Благовещенской городской Думы от 30.11.2023 № 63/105 "О городском бюджете на 2024 год и плановый период  2025 и 2026 годов" на основании служебной записки МУ "ГУКС"  от 20.03.2024 № 939 (перераспределение на мероприятие 1.1.35 МП "РТС")</t>
  </si>
  <si>
    <r>
      <t xml:space="preserve">В соответствии с муниципальной программой в редакции от </t>
    </r>
    <r>
      <rPr>
        <sz val="14"/>
        <rFont val="Times New Roman"/>
        <family val="1"/>
        <charset val="204"/>
      </rPr>
      <t>15.02</t>
    </r>
    <r>
      <rPr>
        <sz val="14"/>
        <color theme="1"/>
        <rFont val="Times New Roman"/>
        <family val="1"/>
        <charset val="204"/>
      </rPr>
      <t xml:space="preserve">.2024                                </t>
    </r>
    <r>
      <rPr>
        <sz val="14"/>
        <rFont val="Times New Roman"/>
        <family val="1"/>
        <charset val="204"/>
      </rPr>
      <t>№ 594</t>
    </r>
  </si>
  <si>
    <t xml:space="preserve"> В соответствии с п.п. 2 п. 14 Решения Благовещенской городской Думы от 30.11.2023 № 63/105 "О городском бюджете на 2024 год и плановый период  2025 и 2026 годов"                                                   на основании служебной записки МУ "ГУКС"  от 25.03.2024 № 980 (перераспределение с мероприятия 1.1.26 "Расходы, направленные на модернизацию коммунальной инфраструктуры"  МП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")  </t>
  </si>
  <si>
    <r>
      <t xml:space="preserve"> В соответствии с п.п. 2 п. 14 Решения Благовещенской городской Думы от 30.11.2023 № 63/105 "О городском бюджете на 2024 год и плановый период  2025 и 2026 годов"                                                   на основании служебной записки МУ "ГУКС"  от 20.03.2024 № 939  (</t>
    </r>
    <r>
      <rPr>
        <sz val="12"/>
        <rFont val="Times New Roman"/>
        <family val="1"/>
        <charset val="204"/>
      </rPr>
      <t xml:space="preserve">перераспределение   с целью исполнения обязательств по МК по реконстукции объекта "Реконструкция автомбильной дороги по ул Горького от ул.Первомайская до ул. Лазо" на осуществление стройконтроля за выполнением работ 6 200,0 тыс.руб. с мероприятия 1.2.3  МП "РТС"  и на осуществление авторского надзора  560,7 тыс.руб.  с мероприятия  1.26. "Расходы, направленные на модернизацию коммунальной инфраструктуры" МП "РИМ". </t>
    </r>
  </si>
  <si>
    <r>
      <rPr>
        <b/>
        <sz val="14"/>
        <color indexed="8"/>
        <rFont val="Times New Roman"/>
        <family val="1"/>
        <charset val="204"/>
      </rPr>
      <t xml:space="preserve">Новое мероприятие 1.1.38.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Выполнение предпроектной проработки по моделированию транспортных потоков в целях определения транспортно-планировочных решений на пересечении  улиц Игнатьевское шоссе-Студенческая в г.Благовещенск, Амурская область</t>
    </r>
  </si>
  <si>
    <r>
      <rPr>
        <b/>
        <sz val="14"/>
        <color indexed="8"/>
        <rFont val="Times New Roman"/>
        <family val="1"/>
        <charset val="204"/>
      </rPr>
      <t xml:space="preserve">Мероприятие 1.1.28.    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     </t>
    </r>
  </si>
  <si>
    <t xml:space="preserve"> В соответствии постановлением администрации города Благовещенска от 13.03.2024 № 1069 "О внесении изменений в сводную бюджетную роспись городского бюджета на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</si>
</sst>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 wrapText="1"/>
    </xf>
    <xf numFmtId="0" fontId="16" fillId="0" borderId="0" xfId="0" applyFont="1"/>
    <xf numFmtId="0" fontId="8" fillId="0" borderId="3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tabSelected="1" view="pageBreakPreview" zoomScale="70" zoomScaleNormal="100" zoomScaleSheetLayoutView="70" workbookViewId="0">
      <selection activeCell="H9" sqref="H9"/>
    </sheetView>
  </sheetViews>
  <sheetFormatPr defaultRowHeight="15.75" x14ac:dyDescent="0.25"/>
  <cols>
    <col min="1" max="1" width="51.5703125" style="5" customWidth="1"/>
    <col min="2" max="2" width="19.7109375" style="5" customWidth="1"/>
    <col min="3" max="3" width="16" style="5" customWidth="1"/>
    <col min="4" max="5" width="16.7109375" style="5" hidden="1" customWidth="1"/>
    <col min="6" max="7" width="17.28515625" style="5" customWidth="1"/>
    <col min="8" max="8" width="88.85546875" style="15" customWidth="1"/>
    <col min="9" max="9" width="9.85546875" style="5" bestFit="1" customWidth="1"/>
    <col min="10" max="16384" width="9.140625" style="5"/>
  </cols>
  <sheetData>
    <row r="1" spans="1:8" x14ac:dyDescent="0.25">
      <c r="A1" s="4"/>
      <c r="B1" s="4"/>
      <c r="C1" s="4"/>
    </row>
    <row r="2" spans="1:8" x14ac:dyDescent="0.25">
      <c r="A2" s="4"/>
      <c r="B2" s="4"/>
      <c r="C2" s="4"/>
    </row>
    <row r="3" spans="1:8" x14ac:dyDescent="0.25">
      <c r="A3" s="4"/>
      <c r="B3" s="4"/>
      <c r="C3" s="6"/>
      <c r="D3" s="4"/>
      <c r="E3" s="4"/>
      <c r="F3" s="4"/>
      <c r="G3" s="4"/>
    </row>
    <row r="4" spans="1:8" ht="135.75" customHeight="1" x14ac:dyDescent="0.25">
      <c r="A4" s="9" t="s">
        <v>0</v>
      </c>
      <c r="B4" s="17" t="s">
        <v>20</v>
      </c>
      <c r="C4" s="18" t="s">
        <v>1</v>
      </c>
      <c r="D4" s="9" t="s">
        <v>2</v>
      </c>
      <c r="E4" s="9" t="s">
        <v>2</v>
      </c>
      <c r="F4" s="18" t="s">
        <v>3</v>
      </c>
      <c r="G4" s="18" t="s">
        <v>2</v>
      </c>
      <c r="H4" s="11" t="s">
        <v>4</v>
      </c>
    </row>
    <row r="5" spans="1:8" s="8" customFormat="1" ht="63.75" customHeight="1" x14ac:dyDescent="0.3">
      <c r="A5" s="7" t="s">
        <v>7</v>
      </c>
      <c r="B5" s="2">
        <v>1287793.3999999999</v>
      </c>
      <c r="C5" s="1">
        <f>C6+C10+C9+C13+C14</f>
        <v>318586.90000000002</v>
      </c>
      <c r="D5" s="3"/>
      <c r="E5" s="9"/>
      <c r="F5" s="1">
        <f>B5+C5</f>
        <v>1606380.2999999998</v>
      </c>
      <c r="G5" s="1"/>
      <c r="H5" s="16"/>
    </row>
    <row r="6" spans="1:8" s="8" customFormat="1" ht="45" customHeight="1" x14ac:dyDescent="0.3">
      <c r="A6" s="38" t="s">
        <v>6</v>
      </c>
      <c r="B6" s="14">
        <f>B7+B8</f>
        <v>176623.19999999998</v>
      </c>
      <c r="C6" s="10">
        <f>C7+C8</f>
        <v>127689.7</v>
      </c>
      <c r="D6" s="12"/>
      <c r="E6" s="13"/>
      <c r="F6" s="10">
        <f>B6+C6</f>
        <v>304312.89999999997</v>
      </c>
      <c r="G6" s="10" t="s">
        <v>10</v>
      </c>
      <c r="H6" s="25"/>
    </row>
    <row r="7" spans="1:8" s="8" customFormat="1" ht="64.5" customHeight="1" x14ac:dyDescent="0.3">
      <c r="A7" s="39"/>
      <c r="B7" s="19">
        <v>166025.79999999999</v>
      </c>
      <c r="C7" s="20">
        <v>120028.3</v>
      </c>
      <c r="D7" s="21"/>
      <c r="E7" s="22"/>
      <c r="F7" s="20">
        <f>B7+C7</f>
        <v>286054.09999999998</v>
      </c>
      <c r="G7" s="23" t="s">
        <v>11</v>
      </c>
      <c r="H7" s="32" t="s">
        <v>14</v>
      </c>
    </row>
    <row r="8" spans="1:8" s="24" customFormat="1" ht="130.5" customHeight="1" x14ac:dyDescent="0.3">
      <c r="A8" s="40"/>
      <c r="B8" s="19">
        <v>10597.4</v>
      </c>
      <c r="C8" s="20">
        <v>7661.4</v>
      </c>
      <c r="D8" s="21"/>
      <c r="E8" s="22"/>
      <c r="F8" s="20">
        <f t="shared" ref="F8:F14" si="0">B8+C8</f>
        <v>18258.8</v>
      </c>
      <c r="G8" s="23" t="s">
        <v>5</v>
      </c>
      <c r="H8" s="32" t="s">
        <v>18</v>
      </c>
    </row>
    <row r="9" spans="1:8" s="24" customFormat="1" ht="153.75" customHeight="1" x14ac:dyDescent="0.3">
      <c r="A9" s="37" t="s">
        <v>24</v>
      </c>
      <c r="B9" s="14">
        <v>0</v>
      </c>
      <c r="C9" s="10">
        <v>530</v>
      </c>
      <c r="D9" s="12"/>
      <c r="E9" s="13"/>
      <c r="F9" s="10">
        <f>B9+C9</f>
        <v>530</v>
      </c>
      <c r="G9" s="27" t="s">
        <v>5</v>
      </c>
      <c r="H9" s="32" t="s">
        <v>25</v>
      </c>
    </row>
    <row r="10" spans="1:8" s="24" customFormat="1" ht="44.25" customHeight="1" x14ac:dyDescent="0.3">
      <c r="A10" s="38" t="s">
        <v>15</v>
      </c>
      <c r="B10" s="14">
        <v>0</v>
      </c>
      <c r="C10" s="10">
        <f>C11+C12</f>
        <v>191814.7</v>
      </c>
      <c r="D10" s="12"/>
      <c r="E10" s="13"/>
      <c r="F10" s="10">
        <f>B10+C10</f>
        <v>191814.7</v>
      </c>
      <c r="G10" s="27"/>
      <c r="H10" s="32"/>
    </row>
    <row r="11" spans="1:8" s="24" customFormat="1" ht="49.5" customHeight="1" x14ac:dyDescent="0.3">
      <c r="A11" s="39"/>
      <c r="B11" s="19">
        <v>0</v>
      </c>
      <c r="C11" s="20">
        <v>185054</v>
      </c>
      <c r="D11" s="21"/>
      <c r="E11" s="22"/>
      <c r="F11" s="20">
        <f>B11+C11</f>
        <v>185054</v>
      </c>
      <c r="G11" s="23" t="s">
        <v>11</v>
      </c>
      <c r="H11" s="32" t="s">
        <v>16</v>
      </c>
    </row>
    <row r="12" spans="1:8" s="24" customFormat="1" ht="160.5" customHeight="1" x14ac:dyDescent="0.3">
      <c r="A12" s="40"/>
      <c r="B12" s="19">
        <v>0</v>
      </c>
      <c r="C12" s="20">
        <f>6200+560.7</f>
        <v>6760.7</v>
      </c>
      <c r="D12" s="21"/>
      <c r="E12" s="22"/>
      <c r="F12" s="20">
        <f t="shared" si="0"/>
        <v>6760.7</v>
      </c>
      <c r="G12" s="23" t="s">
        <v>5</v>
      </c>
      <c r="H12" s="32" t="s">
        <v>22</v>
      </c>
    </row>
    <row r="13" spans="1:8" s="24" customFormat="1" ht="160.5" customHeight="1" x14ac:dyDescent="0.3">
      <c r="A13" s="36" t="s">
        <v>23</v>
      </c>
      <c r="B13" s="14">
        <v>0</v>
      </c>
      <c r="C13" s="10">
        <v>573.70000000000005</v>
      </c>
      <c r="D13" s="21"/>
      <c r="E13" s="22"/>
      <c r="F13" s="10">
        <f t="shared" si="0"/>
        <v>573.70000000000005</v>
      </c>
      <c r="G13" s="27" t="s">
        <v>5</v>
      </c>
      <c r="H13" s="32" t="s">
        <v>21</v>
      </c>
    </row>
    <row r="14" spans="1:8" ht="199.5" customHeight="1" x14ac:dyDescent="0.25">
      <c r="A14" s="35" t="s">
        <v>17</v>
      </c>
      <c r="B14" s="29">
        <v>10859.1</v>
      </c>
      <c r="C14" s="29">
        <f>-6200+4178.8</f>
        <v>-2021.1999999999998</v>
      </c>
      <c r="D14" s="29"/>
      <c r="E14" s="29"/>
      <c r="F14" s="10">
        <f t="shared" si="0"/>
        <v>8837.9000000000015</v>
      </c>
      <c r="G14" s="11" t="s">
        <v>11</v>
      </c>
      <c r="H14" s="32" t="s">
        <v>19</v>
      </c>
    </row>
    <row r="15" spans="1:8" ht="24.75" customHeight="1" x14ac:dyDescent="0.3">
      <c r="A15" s="28"/>
      <c r="B15" s="29"/>
      <c r="C15" s="29"/>
      <c r="D15" s="29"/>
      <c r="E15" s="29"/>
      <c r="F15" s="10"/>
      <c r="G15" s="11"/>
      <c r="H15" s="32"/>
    </row>
    <row r="16" spans="1:8" ht="57" customHeight="1" x14ac:dyDescent="0.25">
      <c r="A16" s="31" t="s">
        <v>8</v>
      </c>
      <c r="B16" s="30">
        <v>680269.6</v>
      </c>
      <c r="C16" s="30">
        <f>C17</f>
        <v>4396.5</v>
      </c>
      <c r="D16" s="30"/>
      <c r="E16" s="30"/>
      <c r="F16" s="30">
        <f>B16+C16</f>
        <v>684666.1</v>
      </c>
      <c r="G16" s="30"/>
      <c r="H16" s="33"/>
    </row>
    <row r="17" spans="1:8" ht="126.75" customHeight="1" x14ac:dyDescent="0.3">
      <c r="A17" s="28" t="s">
        <v>17</v>
      </c>
      <c r="B17" s="29">
        <v>1070</v>
      </c>
      <c r="C17" s="29">
        <v>4396.5</v>
      </c>
      <c r="D17" s="29"/>
      <c r="E17" s="29"/>
      <c r="F17" s="10">
        <f t="shared" ref="F17" si="1">B17+C17</f>
        <v>5466.5</v>
      </c>
      <c r="G17" s="11" t="s">
        <v>5</v>
      </c>
      <c r="H17" s="32" t="s">
        <v>13</v>
      </c>
    </row>
    <row r="18" spans="1:8" ht="30" customHeight="1" x14ac:dyDescent="0.3">
      <c r="A18" s="28"/>
      <c r="B18" s="29"/>
      <c r="C18" s="29"/>
      <c r="D18" s="29"/>
      <c r="E18" s="29"/>
      <c r="F18" s="10"/>
      <c r="G18" s="11"/>
      <c r="H18" s="32"/>
    </row>
    <row r="19" spans="1:8" ht="37.5" x14ac:dyDescent="0.3">
      <c r="A19" s="7" t="s">
        <v>9</v>
      </c>
      <c r="B19" s="30">
        <v>646421.9</v>
      </c>
      <c r="C19" s="30">
        <f>C20</f>
        <v>4331</v>
      </c>
      <c r="D19" s="30" t="e">
        <f>#REF!+D20+#REF!</f>
        <v>#REF!</v>
      </c>
      <c r="E19" s="30" t="e">
        <f>#REF!+E20+#REF!</f>
        <v>#REF!</v>
      </c>
      <c r="F19" s="30">
        <f>B19+C19</f>
        <v>650752.9</v>
      </c>
      <c r="G19" s="26"/>
      <c r="H19" s="34"/>
    </row>
    <row r="20" spans="1:8" ht="92.25" customHeight="1" x14ac:dyDescent="0.3">
      <c r="A20" s="28" t="s">
        <v>17</v>
      </c>
      <c r="B20" s="29">
        <v>1070</v>
      </c>
      <c r="C20" s="29">
        <v>4331</v>
      </c>
      <c r="D20" s="29"/>
      <c r="E20" s="29"/>
      <c r="F20" s="10">
        <f t="shared" ref="F20" si="2">B20+C20</f>
        <v>5401</v>
      </c>
      <c r="G20" s="11" t="s">
        <v>11</v>
      </c>
      <c r="H20" s="32" t="s">
        <v>12</v>
      </c>
    </row>
  </sheetData>
  <mergeCells count="2">
    <mergeCell ref="A6:A8"/>
    <mergeCell ref="A10:A12"/>
  </mergeCells>
  <pageMargins left="0.19685039370078741" right="0.19685039370078741" top="0" bottom="0" header="0.31496062992125984" footer="0.31496062992125984"/>
  <pageSetup paperSize="9" scale="47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2024-03-27T00:37:56Z</dcterms:modified>
</cp:coreProperties>
</file>