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0" yWindow="-60" windowWidth="12630" windowHeight="12405"/>
  </bookViews>
  <sheets>
    <sheet name="Лист1" sheetId="1" r:id="rId1"/>
  </sheets>
  <definedNames>
    <definedName name="_xlnm.Print_Area" localSheetId="0">Лист1!$A$1:$H$30</definedName>
  </definedNames>
  <calcPr calcId="145621"/>
</workbook>
</file>

<file path=xl/calcChain.xml><?xml version="1.0" encoding="utf-8"?>
<calcChain xmlns="http://schemas.openxmlformats.org/spreadsheetml/2006/main">
  <c r="C5" i="1" l="1"/>
  <c r="G12" i="1"/>
  <c r="C26" i="1" l="1"/>
  <c r="G26" i="1" s="1"/>
  <c r="C23" i="1"/>
  <c r="G23" i="1" s="1"/>
  <c r="G18" i="1"/>
  <c r="G13" i="1" l="1"/>
  <c r="G27" i="1"/>
  <c r="G24" i="1"/>
  <c r="G11" i="1"/>
  <c r="G6" i="1"/>
  <c r="G17" i="1" l="1"/>
  <c r="G8" i="1"/>
  <c r="C7" i="1"/>
  <c r="G7" i="1" s="1"/>
  <c r="G21" i="1" l="1"/>
  <c r="C19" i="1" l="1"/>
  <c r="G15" i="1" l="1"/>
  <c r="G10" i="1" l="1"/>
  <c r="G14" i="1" l="1"/>
  <c r="G5" i="1" l="1"/>
  <c r="G20" i="1"/>
  <c r="G19" i="1" l="1"/>
  <c r="G16" i="1" l="1"/>
  <c r="G9" i="1" l="1"/>
</calcChain>
</file>

<file path=xl/sharedStrings.xml><?xml version="1.0" encoding="utf-8"?>
<sst xmlns="http://schemas.openxmlformats.org/spreadsheetml/2006/main" count="57" uniqueCount="37">
  <si>
    <t>Вносимые изменения</t>
  </si>
  <si>
    <t>Бюджет</t>
  </si>
  <si>
    <t xml:space="preserve">Итого по мероприятию </t>
  </si>
  <si>
    <t>Наименование мероприятия, источник финансирования</t>
  </si>
  <si>
    <r>
      <rPr>
        <b/>
        <sz val="14"/>
        <color theme="1"/>
        <rFont val="Times New Roman"/>
        <family val="1"/>
        <charset val="204"/>
      </rPr>
      <t xml:space="preserve">Мероприятие 4.2.1          </t>
    </r>
    <r>
      <rPr>
        <sz val="14"/>
        <color theme="1"/>
        <rFont val="Times New Roman"/>
        <family val="1"/>
        <charset val="204"/>
      </rPr>
      <t xml:space="preserve">                            Поддержка административного центра Амурской области</t>
    </r>
  </si>
  <si>
    <t>В соответствии с муниципальной программой в редакции от 25.01.2024 г № 228</t>
  </si>
  <si>
    <t>Итого по муниципальной программе на 2024 год, в том числе:</t>
  </si>
  <si>
    <r>
      <t xml:space="preserve">Мероприятие 1.1.27.                                            </t>
    </r>
    <r>
      <rPr>
        <sz val="14"/>
        <color indexed="8"/>
        <rFont val="Times New Roman"/>
        <family val="1"/>
        <charset val="204"/>
      </rPr>
      <t>Сливная станция с. Садовое, Амурская область (в т.ч. проектные работы)</t>
    </r>
  </si>
  <si>
    <r>
      <t xml:space="preserve">Мероприятие 1.1.44.                                                        </t>
    </r>
    <r>
      <rPr>
        <sz val="14"/>
        <color indexed="8"/>
        <rFont val="Times New Roman"/>
        <family val="1"/>
        <charset val="204"/>
      </rPr>
      <t>Реконструкция тепловой сети в квартале 345 г.Благовещенск, Амурская область (в т.ч. проектные работы)</t>
    </r>
  </si>
  <si>
    <r>
      <rPr>
        <b/>
        <sz val="14"/>
        <color indexed="8"/>
        <rFont val="Times New Roman"/>
        <family val="1"/>
        <charset val="204"/>
      </rPr>
      <t xml:space="preserve">Мероприятие 1.1.55.              </t>
    </r>
    <r>
      <rPr>
        <sz val="14"/>
        <color indexed="8"/>
        <rFont val="Times New Roman"/>
        <family val="1"/>
        <charset val="204"/>
      </rPr>
      <t xml:space="preserve">                              Реконструкция тепловой сети в квартале 345 г.Благовещенск, Амурская область (строительный контроль)</t>
    </r>
  </si>
  <si>
    <r>
      <t xml:space="preserve">Мероприятие 4.1.4.                                                      </t>
    </r>
    <r>
      <rPr>
        <sz val="14"/>
        <color indexed="8"/>
        <rFont val="Times New Roman"/>
        <family val="1"/>
        <charset val="204"/>
      </rPr>
      <t>Оплата услуг по поставке электроэнергии на  уличное  освещение</t>
    </r>
  </si>
  <si>
    <r>
      <t xml:space="preserve">Мероприятие 4.1.11.                                                         </t>
    </r>
    <r>
      <rPr>
        <sz val="14"/>
        <color indexed="8"/>
        <rFont val="Times New Roman"/>
        <family val="1"/>
        <charset val="204"/>
      </rPr>
      <t>Прочие мероприятия по  благоустройству  городского округа</t>
    </r>
  </si>
  <si>
    <r>
      <rPr>
        <b/>
        <sz val="13"/>
        <color theme="1"/>
        <rFont val="Times New Roman"/>
        <family val="1"/>
        <charset val="204"/>
      </rPr>
      <t xml:space="preserve">Мероприятие 4.1.12. </t>
    </r>
    <r>
      <rPr>
        <sz val="13"/>
        <color theme="1"/>
        <rFont val="Times New Roman"/>
        <family val="1"/>
        <charset val="204"/>
      </rPr>
      <t xml:space="preserve">                                                         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ограждений на территориях (территорий) многоквартирных домов, устройство детских и спортивных площадок на дворовых территориях многоквартирных домов</t>
    </r>
  </si>
  <si>
    <r>
      <rPr>
        <b/>
        <sz val="13"/>
        <color theme="1"/>
        <rFont val="Times New Roman"/>
        <family val="1"/>
        <charset val="204"/>
      </rPr>
      <t xml:space="preserve">Мероприятие 5.1.1.                                                                                     </t>
    </r>
    <r>
      <rPr>
        <sz val="13"/>
        <color theme="1"/>
        <rFont val="Times New Roman"/>
        <family val="1"/>
        <charset val="204"/>
      </rPr>
      <t>Расходы на обеспечение функций  исполнительно-распорядительного, контрольного органов муниципального образования</t>
    </r>
  </si>
  <si>
    <r>
      <t xml:space="preserve">Мероприятие 1.1.26.                                                                 </t>
    </r>
    <r>
      <rPr>
        <sz val="14"/>
        <color indexed="8"/>
        <rFont val="Times New Roman"/>
        <family val="1"/>
        <charset val="204"/>
      </rPr>
      <t>Расходы, направленные на модернизацию коммунальной инфраструктуры</t>
    </r>
  </si>
  <si>
    <r>
      <t xml:space="preserve">Мероприятие 4.1.16                                                        </t>
    </r>
    <r>
      <rPr>
        <sz val="13"/>
        <color theme="1"/>
        <rFont val="Times New Roman"/>
        <family val="1"/>
        <charset val="204"/>
      </rPr>
      <t>Субсидия на финансовое обеспечение (возмещение) затрат концессионера в отношении объектов наружного освещения, находящихся в собственности города Благовещенска</t>
    </r>
  </si>
  <si>
    <t>Примечание</t>
  </si>
  <si>
    <t>В соответствии с п.п. 2 п. 14 Решения Благовещенской городской Думы от 30.11.2023 № 63/105 "О городском бюджете на 2024 год и плановый период  2025 и 2026 годов" на основании служебной записки начальника финотдела УЖКХ  от 02.02.2024 г  с целью погашения кредиторской задолженности за декабрь 2023  по замене котлов и вспомогательного оборудования (перераспредеделение на мероприяти 1.1.26."Расходы, направленные на модернизацию коммунальной инфраструктуры")</t>
  </si>
  <si>
    <t>В соответствии с п.п. 2 п. 14 Решения Благовещенской городской Думы от 30.11.2023 № 63/105 "О городском бюджете на 2024 год и плановый период  2025 и 2026 годов" на основании служебной записки начальника финотдела УЖКХ  от 02.02.2024 г  с целью погашения кредиторской задолженности за декабрь 2023  по замене котлов и вспомогательного оборудования (перераспредеделение с мероприятия 4.1.16."Субсидия на финансовое обеспечение (возмещение) затрат концессионера в отношении объектов наружного освещения, находящихся в собственности города Благовещенска").</t>
  </si>
  <si>
    <t>В соответствии с п.п.12 п. 14 Решения Благовещенской городской Думы от 30.11.2023 № 63/105 "О городском бюджете на 2024 год и плановый период  2025 и 2026 годов",  п.2.5 постановления администрации города Благовещенска от 26.12.2023 № 6914 "Об  утверждении Порядка использования остатков средств городского бюджета муниципального образования города Благовещенска на начало текущего финансового года на исполнение расходных обязательств городского округа города Благовещенска, не учтенных ранее при формировании городского бюджета либо учтенных 
не в полном объеме"на основании служебной записки администрации города Благовещенска от 29.01.2024 № 04-116СЗ с целью подсветки зданий и  доставки автомобильных весов.</t>
  </si>
  <si>
    <r>
      <t xml:space="preserve">Мероприятие 1.1.24.                                          </t>
    </r>
    <r>
      <rPr>
        <sz val="14"/>
        <color indexed="8"/>
        <rFont val="Times New Roman"/>
        <family val="1"/>
        <charset val="204"/>
      </rPr>
      <t>Выполнение работ по разработке схемы водоснабжения и водоотведения города Благовещенска</t>
    </r>
  </si>
  <si>
    <t>В соответствии с п.п. 9 п. 14 Решения Благовещенской городской Думы от 30.11.2023 № 63/105 "О городском бюджете на 2024 год и плановый период  2025 и 2026 годов" в целях обеспечения доли софинансирования</t>
  </si>
  <si>
    <r>
      <t xml:space="preserve">Мероприятие 1.1.52.                                               </t>
    </r>
    <r>
      <rPr>
        <sz val="14"/>
        <color indexed="8"/>
        <rFont val="Times New Roman"/>
        <family val="1"/>
        <charset val="204"/>
      </rPr>
      <t>Расходы,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t>
    </r>
  </si>
  <si>
    <t xml:space="preserve">В соответствии с п.п. 12 п. 14 Решения Благовещенской городской Думы от 30.11.2023 № 63/105 "О городском бюджете на 2024 год и плановый период  2025 и 2026 годов", п.2.5 постановления администрации города Благовещенска от 26.12.2023 № 6914 "Об  утверждении Порядка использования остатков средств городского бюджета муниципального образования города Благовещенска на начало текущего финансового года на исполнение расходных обязательств городского округа города Благовещенска, не учтенных ранее при формировании городского бюджета либо учтенных 
не в полном объеме"
на основании служебной записки администрации города Благовещенска от 30.01.2024 № 04-125СЗ.  </t>
  </si>
  <si>
    <t>Итого по муниципальной программе на 2025 год, в том числе:</t>
  </si>
  <si>
    <t>Итого по муниципальной программе на 2026 год, в том числе:</t>
  </si>
  <si>
    <t>Бюдждет</t>
  </si>
  <si>
    <t>гор.бюджет</t>
  </si>
  <si>
    <t>в том числе:</t>
  </si>
  <si>
    <t>обл.бюджет</t>
  </si>
  <si>
    <r>
      <t xml:space="preserve">Мероприятие 1.1.57.                                    </t>
    </r>
    <r>
      <rPr>
        <sz val="14"/>
        <color indexed="8"/>
        <rFont val="Times New Roman"/>
        <family val="1"/>
        <charset val="204"/>
      </rPr>
      <t>Реализация мероприятий в сфере коммунальной инфраструктуры и благоустройства территорий, одобренных Президиумом (штабом) Правительственной комиссии  по региональному развитию в Российской Федерации 1.1.57.1.Проектирование газовой котельной в 524 квартале г.Благовещенска, для обеспечения подключения объектов капитального строительства территории комплексного развития 352 квартала г.Благовещенска</t>
    </r>
  </si>
  <si>
    <t>В соответствии с уведомлением финансового управления администрации города Благовещенска об изменении бюджетных ассигнований и ЛБО 03-12 от 31.01.2024</t>
  </si>
  <si>
    <t>В соответствии с уведомлением финансового управления администрации города Благовещенска об изменении бюджетных ассигнований и ЛБО 03-12 от 18.01.2024</t>
  </si>
  <si>
    <r>
      <t xml:space="preserve">Мероприятие 4.1.21.                                    </t>
    </r>
    <r>
      <rPr>
        <sz val="13"/>
        <color theme="1"/>
        <rFont val="Times New Roman"/>
        <family val="1"/>
        <charset val="204"/>
      </rPr>
      <t>Реализация мероприятий в сфере коммунальной инфраструктуры и благоустройства территорий, одобренных Президиумом (штабом) Правительственной комиссии  по региональному развитию в Российской Федерации                                                                     4.1.21.1.Проектирование реконструкции городского парка</t>
    </r>
  </si>
  <si>
    <t>В соответствии с уведомлением финансового управления администрации города Благовещенска об изменениях бюджетных ассигновани и ЛБО № 04-10/33 от 31.01.2024</t>
  </si>
  <si>
    <t>В соответствии с п.п. 12 п. 14 Решения Благовещенской городской Думы от 30.11.2023 № 63/105 "О городском бюджете на 2024 год и плановый период  2025 и 2026 годов", п.2.5 постановления администрации города Благовещенска от 26.12.2023 № 6914 "Об  утверждении Порядка использования остатков средств городского бюджета муниципального образования города Благовещенска на начало текущего финансового года на исполнение расходных обязательств городского округа города Благовещенска, не учтенных ранее при формировании городского бюджета либо учтенных 
не в полном объеме"
на основании служебной записки администрации города Благовещенска   от 29.01.2024 № 04-116СЗ</t>
  </si>
  <si>
    <t>фед.бюджет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</si>
</sst>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4"/>
      <color indexed="8"/>
      <name val="Times New Roman"/>
      <family val="1"/>
      <charset val="204"/>
    </font>
    <font>
      <b/>
      <sz val="14"/>
      <color indexed="8"/>
      <name val="Times New Roman"/>
      <family val="1"/>
      <charset val="204"/>
    </font>
    <font>
      <b/>
      <sz val="14"/>
      <name val="Times New Roman"/>
      <family val="1"/>
      <charset val="204"/>
    </font>
    <font>
      <sz val="12"/>
      <color indexed="8"/>
      <name val="Times New Roman"/>
      <family val="1"/>
      <charset val="204"/>
    </font>
    <font>
      <sz val="12"/>
      <color theme="1"/>
      <name val="Calibri"/>
      <family val="2"/>
      <scheme val="minor"/>
    </font>
    <font>
      <sz val="14"/>
      <color theme="1"/>
      <name val="Calibri"/>
      <family val="2"/>
      <scheme val="minor"/>
    </font>
    <font>
      <sz val="14"/>
      <color theme="1"/>
      <name val="Times New Roman"/>
      <family val="1"/>
      <charset val="204"/>
    </font>
    <font>
      <sz val="13"/>
      <color theme="1"/>
      <name val="Times New Roman"/>
      <family val="1"/>
      <charset val="204"/>
    </font>
    <font>
      <b/>
      <sz val="13"/>
      <color theme="1"/>
      <name val="Times New Roman"/>
      <family val="1"/>
      <charset val="204"/>
    </font>
    <font>
      <sz val="12"/>
      <name val="Times New Roman"/>
      <family val="1"/>
      <charset val="204"/>
    </font>
    <font>
      <sz val="14"/>
      <name val="Times New Roman"/>
      <family val="1"/>
      <charset val="204"/>
    </font>
    <font>
      <b/>
      <sz val="14"/>
      <color theme="1"/>
      <name val="Times New Roman"/>
      <family val="1"/>
      <charset val="204"/>
    </font>
    <font>
      <i/>
      <sz val="14"/>
      <name val="Times New Roman"/>
      <family val="1"/>
      <charset val="204"/>
    </font>
    <font>
      <i/>
      <sz val="14"/>
      <color indexed="8"/>
      <name val="Times New Roman"/>
      <family val="1"/>
      <charset val="204"/>
    </font>
    <font>
      <i/>
      <sz val="14"/>
      <color theme="1"/>
      <name val="Times New Roman"/>
      <family val="1"/>
      <charset val="204"/>
    </font>
    <font>
      <i/>
      <sz val="14"/>
      <color theme="1"/>
      <name val="Calibri"/>
      <family val="2"/>
      <scheme val="minor"/>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164" fontId="2"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4" fillId="0" borderId="0" xfId="0" applyFont="1"/>
    <xf numFmtId="0" fontId="5" fillId="0" borderId="0" xfId="0" applyFont="1"/>
    <xf numFmtId="164" fontId="4" fillId="0" borderId="0" xfId="0" applyNumberFormat="1"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vertical="center" wrapText="1"/>
    </xf>
    <xf numFmtId="0" fontId="6" fillId="0" borderId="0" xfId="0" applyFont="1"/>
    <xf numFmtId="0" fontId="1" fillId="0" borderId="1" xfId="0" applyFont="1" applyBorder="1" applyAlignment="1">
      <alignment horizontal="center" vertical="center"/>
    </xf>
    <xf numFmtId="0" fontId="7" fillId="0" borderId="0" xfId="0" applyFont="1"/>
    <xf numFmtId="0" fontId="8" fillId="0" borderId="0" xfId="0" applyFont="1"/>
    <xf numFmtId="0" fontId="10" fillId="0" borderId="1" xfId="0" applyFont="1" applyBorder="1" applyAlignment="1">
      <alignment horizontal="center" vertical="center" wrapText="1"/>
    </xf>
    <xf numFmtId="0" fontId="8" fillId="0" borderId="1" xfId="0" applyFont="1" applyBorder="1" applyAlignment="1">
      <alignment vertical="center" wrapText="1"/>
    </xf>
    <xf numFmtId="164" fontId="1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2" fillId="0" borderId="4" xfId="0" applyFont="1" applyBorder="1" applyAlignment="1">
      <alignment horizontal="left" vertical="center" wrapText="1"/>
    </xf>
    <xf numFmtId="164" fontId="8"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xf>
    <xf numFmtId="164" fontId="13" fillId="0" borderId="1"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0" fontId="1" fillId="0" borderId="4"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left" vertical="center" wrapText="1"/>
    </xf>
    <xf numFmtId="0" fontId="7" fillId="0" borderId="1" xfId="0" applyFont="1" applyBorder="1" applyAlignment="1">
      <alignment horizontal="left" vertical="center" wrapText="1"/>
    </xf>
    <xf numFmtId="0" fontId="15" fillId="0" borderId="1" xfId="0" applyFont="1" applyBorder="1" applyAlignment="1">
      <alignment vertical="center"/>
    </xf>
    <xf numFmtId="0" fontId="16" fillId="0" borderId="0" xfId="0" applyFont="1"/>
    <xf numFmtId="164" fontId="8" fillId="0" borderId="1" xfId="0" applyNumberFormat="1" applyFont="1" applyBorder="1" applyAlignment="1">
      <alignment horizontal="center" vertical="center" wrapText="1"/>
    </xf>
    <xf numFmtId="0" fontId="8" fillId="0" borderId="1" xfId="0" applyFont="1" applyBorder="1" applyAlignment="1">
      <alignment wrapText="1"/>
    </xf>
    <xf numFmtId="164" fontId="8" fillId="0" borderId="1" xfId="0" applyNumberFormat="1" applyFont="1" applyBorder="1" applyAlignment="1">
      <alignment horizontal="center" vertical="center"/>
    </xf>
    <xf numFmtId="164" fontId="8" fillId="0" borderId="1" xfId="0" applyNumberFormat="1" applyFont="1" applyBorder="1" applyAlignment="1">
      <alignment vertical="center"/>
    </xf>
    <xf numFmtId="0" fontId="2" fillId="0" borderId="4" xfId="0" applyFont="1" applyBorder="1" applyAlignment="1">
      <alignment vertical="center" wrapText="1"/>
    </xf>
    <xf numFmtId="164" fontId="13" fillId="0" borderId="1" xfId="0" applyNumberFormat="1" applyFont="1" applyBorder="1" applyAlignment="1">
      <alignment horizontal="center" vertical="center" wrapText="1"/>
    </xf>
    <xf numFmtId="0" fontId="9" fillId="0" borderId="1" xfId="0" applyFont="1" applyBorder="1" applyAlignment="1">
      <alignment vertical="center" wrapText="1"/>
    </xf>
    <xf numFmtId="164" fontId="17"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64" fontId="17" fillId="0" borderId="4" xfId="0" applyNumberFormat="1" applyFont="1" applyBorder="1" applyAlignment="1">
      <alignment horizontal="center" vertical="center" wrapText="1"/>
    </xf>
    <xf numFmtId="0" fontId="8" fillId="0" borderId="0" xfId="0" applyFont="1" applyBorder="1" applyAlignment="1">
      <alignment wrapText="1"/>
    </xf>
    <xf numFmtId="164" fontId="8" fillId="0" borderId="0" xfId="0" applyNumberFormat="1" applyFont="1" applyBorder="1" applyAlignment="1">
      <alignment horizontal="center" vertical="center"/>
    </xf>
    <xf numFmtId="164" fontId="8" fillId="0" borderId="0" xfId="0" applyNumberFormat="1" applyFont="1" applyBorder="1" applyAlignment="1">
      <alignment vertical="center"/>
    </xf>
    <xf numFmtId="164" fontId="1" fillId="0" borderId="0" xfId="0" applyNumberFormat="1" applyFont="1" applyBorder="1" applyAlignment="1">
      <alignment horizontal="center" vertical="center" wrapText="1"/>
    </xf>
    <xf numFmtId="164" fontId="17" fillId="0" borderId="0" xfId="0" applyNumberFormat="1" applyFont="1" applyBorder="1" applyAlignment="1">
      <alignment horizontal="center" vertical="center" wrapText="1"/>
    </xf>
    <xf numFmtId="164" fontId="9" fillId="0" borderId="1" xfId="0" applyNumberFormat="1" applyFont="1" applyBorder="1" applyAlignment="1">
      <alignment horizontal="center" vertical="center"/>
    </xf>
    <xf numFmtId="164" fontId="9" fillId="0" borderId="1" xfId="0" applyNumberFormat="1" applyFont="1" applyBorder="1" applyAlignment="1">
      <alignment vertical="center"/>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64" fontId="17" fillId="0" borderId="4"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view="pageBreakPreview" topLeftCell="A16" zoomScale="70" zoomScaleNormal="100" zoomScaleSheetLayoutView="70" workbookViewId="0">
      <selection activeCell="F19" sqref="F19"/>
    </sheetView>
  </sheetViews>
  <sheetFormatPr defaultRowHeight="15.75" x14ac:dyDescent="0.25"/>
  <cols>
    <col min="1" max="1" width="42.28515625" style="5" customWidth="1"/>
    <col min="2" max="2" width="17.42578125" style="5" customWidth="1"/>
    <col min="3" max="3" width="16" style="5" customWidth="1"/>
    <col min="4" max="5" width="16.7109375" style="5" hidden="1" customWidth="1"/>
    <col min="6" max="6" width="16.7109375" style="5" customWidth="1"/>
    <col min="7" max="7" width="15.85546875" style="5" customWidth="1"/>
    <col min="8" max="8" width="52.140625" style="5" customWidth="1"/>
    <col min="9" max="9" width="51.42578125" style="5" customWidth="1"/>
    <col min="10" max="10" width="9.85546875" style="5" bestFit="1" customWidth="1"/>
    <col min="11" max="16384" width="9.140625" style="5"/>
  </cols>
  <sheetData>
    <row r="1" spans="1:8" x14ac:dyDescent="0.25">
      <c r="A1" s="4"/>
      <c r="B1" s="4"/>
      <c r="C1" s="4"/>
    </row>
    <row r="2" spans="1:8" x14ac:dyDescent="0.25">
      <c r="A2" s="4"/>
      <c r="B2" s="4"/>
      <c r="C2" s="4"/>
    </row>
    <row r="3" spans="1:8" x14ac:dyDescent="0.25">
      <c r="A3" s="4"/>
      <c r="B3" s="4"/>
      <c r="C3" s="6"/>
      <c r="D3" s="4"/>
      <c r="E3" s="4"/>
      <c r="F3" s="4"/>
      <c r="G3" s="4"/>
      <c r="H3" s="4"/>
    </row>
    <row r="4" spans="1:8" ht="110.25" customHeight="1" x14ac:dyDescent="0.25">
      <c r="A4" s="8" t="s">
        <v>3</v>
      </c>
      <c r="B4" s="14" t="s">
        <v>5</v>
      </c>
      <c r="C4" s="8" t="s">
        <v>0</v>
      </c>
      <c r="D4" s="7" t="s">
        <v>1</v>
      </c>
      <c r="E4" s="7" t="s">
        <v>1</v>
      </c>
      <c r="F4" s="7" t="s">
        <v>26</v>
      </c>
      <c r="G4" s="8" t="s">
        <v>2</v>
      </c>
      <c r="H4" s="8" t="s">
        <v>16</v>
      </c>
    </row>
    <row r="5" spans="1:8" s="10" customFormat="1" ht="63.75" customHeight="1" x14ac:dyDescent="0.3">
      <c r="A5" s="9" t="s">
        <v>6</v>
      </c>
      <c r="B5" s="2">
        <v>3419424.2</v>
      </c>
      <c r="C5" s="1">
        <f>C6+C8+C9+C10+C11+C12+C13+C14+C15+C16+C17+C18+C19+C21</f>
        <v>105110.90000000001</v>
      </c>
      <c r="D5" s="3"/>
      <c r="E5" s="11"/>
      <c r="F5" s="11"/>
      <c r="G5" s="1">
        <f>B5+C5</f>
        <v>3524535.1</v>
      </c>
      <c r="H5" s="1"/>
    </row>
    <row r="6" spans="1:8" s="10" customFormat="1" ht="113.25" customHeight="1" x14ac:dyDescent="0.3">
      <c r="A6" s="34" t="s">
        <v>20</v>
      </c>
      <c r="B6" s="16">
        <v>8000</v>
      </c>
      <c r="C6" s="17">
        <v>-336.7</v>
      </c>
      <c r="D6" s="11"/>
      <c r="E6" s="11"/>
      <c r="F6" s="11" t="s">
        <v>27</v>
      </c>
      <c r="G6" s="17">
        <f>B6+C6</f>
        <v>7663.3</v>
      </c>
      <c r="H6" s="38" t="s">
        <v>21</v>
      </c>
    </row>
    <row r="7" spans="1:8" s="10" customFormat="1" ht="161.25" customHeight="1" x14ac:dyDescent="0.3">
      <c r="A7" s="34" t="s">
        <v>14</v>
      </c>
      <c r="B7" s="16">
        <v>349185.4</v>
      </c>
      <c r="C7" s="17">
        <f>C8</f>
        <v>7500</v>
      </c>
      <c r="D7" s="11"/>
      <c r="E7" s="11"/>
      <c r="F7" s="11"/>
      <c r="G7" s="17">
        <f>B7+C7</f>
        <v>356685.4</v>
      </c>
      <c r="H7" s="48" t="s">
        <v>18</v>
      </c>
    </row>
    <row r="8" spans="1:8" s="10" customFormat="1" ht="46.5" customHeight="1" x14ac:dyDescent="0.3">
      <c r="A8" s="28" t="s">
        <v>28</v>
      </c>
      <c r="B8" s="35">
        <v>44568.4</v>
      </c>
      <c r="C8" s="17">
        <v>7500</v>
      </c>
      <c r="D8" s="11"/>
      <c r="E8" s="11"/>
      <c r="F8" s="11" t="s">
        <v>27</v>
      </c>
      <c r="G8" s="17">
        <f>B8+C8</f>
        <v>52068.4</v>
      </c>
      <c r="H8" s="49"/>
    </row>
    <row r="9" spans="1:8" s="10" customFormat="1" ht="133.5" customHeight="1" x14ac:dyDescent="0.3">
      <c r="A9" s="18" t="s">
        <v>7</v>
      </c>
      <c r="B9" s="16">
        <v>0</v>
      </c>
      <c r="C9" s="17">
        <v>4131.6000000000004</v>
      </c>
      <c r="D9" s="11"/>
      <c r="E9" s="11"/>
      <c r="F9" s="11" t="s">
        <v>27</v>
      </c>
      <c r="G9" s="17">
        <f t="shared" ref="G9:G21" si="0">B9+C9</f>
        <v>4131.6000000000004</v>
      </c>
      <c r="H9" s="52" t="s">
        <v>23</v>
      </c>
    </row>
    <row r="10" spans="1:8" s="10" customFormat="1" ht="156.75" customHeight="1" x14ac:dyDescent="0.3">
      <c r="A10" s="25" t="s">
        <v>8</v>
      </c>
      <c r="B10" s="16">
        <v>0</v>
      </c>
      <c r="C10" s="17">
        <v>20185</v>
      </c>
      <c r="D10" s="11"/>
      <c r="E10" s="11"/>
      <c r="F10" s="11" t="s">
        <v>27</v>
      </c>
      <c r="G10" s="17">
        <f>B10+C10</f>
        <v>20185</v>
      </c>
      <c r="H10" s="50"/>
    </row>
    <row r="11" spans="1:8" s="10" customFormat="1" ht="193.5" customHeight="1" x14ac:dyDescent="0.3">
      <c r="A11" s="26" t="s">
        <v>22</v>
      </c>
      <c r="B11" s="16">
        <v>0</v>
      </c>
      <c r="C11" s="17">
        <v>3943.9</v>
      </c>
      <c r="D11" s="11"/>
      <c r="E11" s="11"/>
      <c r="F11" s="11" t="s">
        <v>29</v>
      </c>
      <c r="G11" s="17">
        <f>B11+C11</f>
        <v>3943.9</v>
      </c>
      <c r="H11" s="37" t="s">
        <v>31</v>
      </c>
    </row>
    <row r="12" spans="1:8" s="10" customFormat="1" ht="261" customHeight="1" x14ac:dyDescent="0.3">
      <c r="A12" s="24" t="s">
        <v>9</v>
      </c>
      <c r="B12" s="16">
        <v>0</v>
      </c>
      <c r="C12" s="17">
        <v>599</v>
      </c>
      <c r="D12" s="11"/>
      <c r="E12" s="11"/>
      <c r="F12" s="11" t="s">
        <v>27</v>
      </c>
      <c r="G12" s="17">
        <f t="shared" ref="G12" si="1">B12+C12</f>
        <v>599</v>
      </c>
      <c r="H12" s="37" t="s">
        <v>23</v>
      </c>
    </row>
    <row r="13" spans="1:8" s="10" customFormat="1" ht="306" customHeight="1" x14ac:dyDescent="0.3">
      <c r="A13" s="26" t="s">
        <v>30</v>
      </c>
      <c r="B13" s="16">
        <v>0</v>
      </c>
      <c r="C13" s="17">
        <v>14000</v>
      </c>
      <c r="D13" s="11"/>
      <c r="E13" s="11"/>
      <c r="F13" s="11" t="s">
        <v>29</v>
      </c>
      <c r="G13" s="17">
        <f>B13+C13</f>
        <v>14000</v>
      </c>
      <c r="H13" s="39" t="s">
        <v>32</v>
      </c>
    </row>
    <row r="14" spans="1:8" s="10" customFormat="1" ht="74.25" customHeight="1" x14ac:dyDescent="0.3">
      <c r="A14" s="18" t="s">
        <v>10</v>
      </c>
      <c r="B14" s="16">
        <v>950.9</v>
      </c>
      <c r="C14" s="17">
        <v>232.9</v>
      </c>
      <c r="D14" s="11"/>
      <c r="E14" s="11"/>
      <c r="F14" s="11" t="s">
        <v>27</v>
      </c>
      <c r="G14" s="17">
        <f t="shared" si="0"/>
        <v>1183.8</v>
      </c>
      <c r="H14" s="50" t="s">
        <v>35</v>
      </c>
    </row>
    <row r="15" spans="1:8" s="10" customFormat="1" ht="85.5" customHeight="1" x14ac:dyDescent="0.3">
      <c r="A15" s="26" t="s">
        <v>11</v>
      </c>
      <c r="B15" s="16">
        <v>10539.5</v>
      </c>
      <c r="C15" s="17">
        <v>7.9</v>
      </c>
      <c r="D15" s="11"/>
      <c r="E15" s="11"/>
      <c r="F15" s="11" t="s">
        <v>27</v>
      </c>
      <c r="G15" s="17">
        <f t="shared" si="0"/>
        <v>10547.4</v>
      </c>
      <c r="H15" s="50"/>
    </row>
    <row r="16" spans="1:8" ht="194.25" customHeight="1" x14ac:dyDescent="0.25">
      <c r="A16" s="15" t="s">
        <v>12</v>
      </c>
      <c r="B16" s="19">
        <v>6213</v>
      </c>
      <c r="C16" s="19">
        <v>15000</v>
      </c>
      <c r="D16" s="19"/>
      <c r="E16" s="19"/>
      <c r="F16" s="30" t="s">
        <v>27</v>
      </c>
      <c r="G16" s="19">
        <f t="shared" si="0"/>
        <v>21213</v>
      </c>
      <c r="H16" s="51"/>
    </row>
    <row r="17" spans="1:8" ht="190.5" customHeight="1" x14ac:dyDescent="0.25">
      <c r="A17" s="36" t="s">
        <v>15</v>
      </c>
      <c r="B17" s="30">
        <v>123766.1</v>
      </c>
      <c r="C17" s="30">
        <v>-7500</v>
      </c>
      <c r="D17" s="30"/>
      <c r="E17" s="30"/>
      <c r="F17" s="30" t="s">
        <v>27</v>
      </c>
      <c r="G17" s="30">
        <f t="shared" si="0"/>
        <v>116266.1</v>
      </c>
      <c r="H17" s="37" t="s">
        <v>17</v>
      </c>
    </row>
    <row r="18" spans="1:8" ht="163.5" customHeight="1" x14ac:dyDescent="0.25">
      <c r="A18" s="36" t="s">
        <v>33</v>
      </c>
      <c r="B18" s="30">
        <v>0</v>
      </c>
      <c r="C18" s="30">
        <v>28900</v>
      </c>
      <c r="D18" s="30"/>
      <c r="E18" s="30"/>
      <c r="F18" s="30" t="s">
        <v>36</v>
      </c>
      <c r="G18" s="30">
        <f t="shared" si="0"/>
        <v>28900</v>
      </c>
      <c r="H18" s="37" t="s">
        <v>34</v>
      </c>
    </row>
    <row r="19" spans="1:8" ht="104.25" customHeight="1" x14ac:dyDescent="0.25">
      <c r="A19" s="27" t="s">
        <v>4</v>
      </c>
      <c r="B19" s="20">
        <v>12943.6</v>
      </c>
      <c r="C19" s="17">
        <f>C20</f>
        <v>18338.8</v>
      </c>
      <c r="D19" s="11"/>
      <c r="E19" s="11"/>
      <c r="F19" s="11"/>
      <c r="G19" s="17">
        <f t="shared" si="0"/>
        <v>31282.400000000001</v>
      </c>
      <c r="H19" s="50" t="s">
        <v>19</v>
      </c>
    </row>
    <row r="20" spans="1:8" s="29" customFormat="1" ht="46.5" customHeight="1" x14ac:dyDescent="0.3">
      <c r="A20" s="28" t="s">
        <v>28</v>
      </c>
      <c r="B20" s="21">
        <v>776.6</v>
      </c>
      <c r="C20" s="22">
        <v>18338.8</v>
      </c>
      <c r="D20" s="23"/>
      <c r="E20" s="23"/>
      <c r="F20" s="23" t="s">
        <v>27</v>
      </c>
      <c r="G20" s="22">
        <f t="shared" si="0"/>
        <v>19115.399999999998</v>
      </c>
      <c r="H20" s="50"/>
    </row>
    <row r="21" spans="1:8" ht="120" customHeight="1" x14ac:dyDescent="0.25">
      <c r="A21" s="31" t="s">
        <v>13</v>
      </c>
      <c r="B21" s="32">
        <v>74758.2</v>
      </c>
      <c r="C21" s="32">
        <v>108.5</v>
      </c>
      <c r="D21" s="33"/>
      <c r="E21" s="33"/>
      <c r="F21" s="33" t="s">
        <v>27</v>
      </c>
      <c r="G21" s="17">
        <f t="shared" si="0"/>
        <v>74866.7</v>
      </c>
      <c r="H21" s="51"/>
    </row>
    <row r="22" spans="1:8" ht="18" customHeight="1" x14ac:dyDescent="0.25">
      <c r="A22" s="31"/>
      <c r="B22" s="32"/>
      <c r="C22" s="32"/>
      <c r="D22" s="33"/>
      <c r="E22" s="33"/>
      <c r="F22" s="33"/>
      <c r="G22" s="17"/>
      <c r="H22" s="40"/>
    </row>
    <row r="23" spans="1:8" ht="67.5" customHeight="1" x14ac:dyDescent="0.25">
      <c r="A23" s="9" t="s">
        <v>24</v>
      </c>
      <c r="B23" s="46">
        <v>915788.7</v>
      </c>
      <c r="C23" s="46">
        <f>C24</f>
        <v>4119</v>
      </c>
      <c r="D23" s="47"/>
      <c r="E23" s="47"/>
      <c r="F23" s="47"/>
      <c r="G23" s="1">
        <f>B23+C23</f>
        <v>919907.7</v>
      </c>
      <c r="H23" s="37"/>
    </row>
    <row r="24" spans="1:8" ht="179.25" customHeight="1" x14ac:dyDescent="0.25">
      <c r="A24" s="26" t="s">
        <v>22</v>
      </c>
      <c r="B24" s="16">
        <v>0</v>
      </c>
      <c r="C24" s="17">
        <v>4119</v>
      </c>
      <c r="D24" s="11"/>
      <c r="E24" s="11"/>
      <c r="F24" s="11" t="s">
        <v>29</v>
      </c>
      <c r="G24" s="17">
        <f>B24+C24</f>
        <v>4119</v>
      </c>
      <c r="H24" s="39" t="s">
        <v>31</v>
      </c>
    </row>
    <row r="25" spans="1:8" ht="19.5" customHeight="1" x14ac:dyDescent="0.25">
      <c r="A25" s="26"/>
      <c r="B25" s="16"/>
      <c r="C25" s="17"/>
      <c r="D25" s="11"/>
      <c r="E25" s="11"/>
      <c r="F25" s="11"/>
      <c r="G25" s="17"/>
      <c r="H25" s="37"/>
    </row>
    <row r="26" spans="1:8" ht="57" customHeight="1" x14ac:dyDescent="0.25">
      <c r="A26" s="9" t="s">
        <v>25</v>
      </c>
      <c r="B26" s="46">
        <v>511089.8</v>
      </c>
      <c r="C26" s="46">
        <f>C27</f>
        <v>4283.8</v>
      </c>
      <c r="D26" s="47"/>
      <c r="E26" s="47"/>
      <c r="F26" s="47"/>
      <c r="G26" s="1">
        <f>B26+C26</f>
        <v>515373.6</v>
      </c>
      <c r="H26" s="37"/>
    </row>
    <row r="27" spans="1:8" ht="181.5" customHeight="1" x14ac:dyDescent="0.25">
      <c r="A27" s="26" t="s">
        <v>22</v>
      </c>
      <c r="B27" s="16">
        <v>0</v>
      </c>
      <c r="C27" s="17">
        <v>4283.8</v>
      </c>
      <c r="D27" s="11"/>
      <c r="E27" s="11"/>
      <c r="F27" s="11" t="s">
        <v>29</v>
      </c>
      <c r="G27" s="17">
        <f>B27+C27</f>
        <v>4283.8</v>
      </c>
      <c r="H27" s="37" t="s">
        <v>31</v>
      </c>
    </row>
    <row r="28" spans="1:8" ht="120" customHeight="1" x14ac:dyDescent="0.25">
      <c r="A28" s="41"/>
      <c r="B28" s="42"/>
      <c r="C28" s="42"/>
      <c r="D28" s="43"/>
      <c r="E28" s="43"/>
      <c r="F28" s="43"/>
      <c r="G28" s="44"/>
      <c r="H28" s="45"/>
    </row>
    <row r="29" spans="1:8" ht="120" customHeight="1" x14ac:dyDescent="0.25">
      <c r="A29" s="41"/>
      <c r="B29" s="42"/>
      <c r="C29" s="42"/>
      <c r="D29" s="43"/>
      <c r="E29" s="43"/>
      <c r="F29" s="43"/>
      <c r="G29" s="44"/>
      <c r="H29" s="45"/>
    </row>
    <row r="30" spans="1:8" ht="16.5" x14ac:dyDescent="0.25">
      <c r="A30" s="13"/>
      <c r="B30" s="13"/>
      <c r="C30" s="13"/>
      <c r="D30" s="13"/>
      <c r="E30" s="13"/>
      <c r="F30" s="13"/>
      <c r="G30" s="13"/>
      <c r="H30" s="13"/>
    </row>
    <row r="31" spans="1:8" ht="16.5" x14ac:dyDescent="0.25">
      <c r="A31" s="13"/>
      <c r="B31" s="13"/>
      <c r="C31" s="13"/>
      <c r="D31" s="13"/>
      <c r="E31" s="13"/>
      <c r="F31" s="13"/>
      <c r="G31" s="13"/>
      <c r="H31" s="13"/>
    </row>
    <row r="32" spans="1:8" ht="16.5" x14ac:dyDescent="0.25">
      <c r="A32" s="13"/>
      <c r="B32" s="13"/>
      <c r="C32" s="13"/>
      <c r="D32" s="13"/>
      <c r="E32" s="13"/>
      <c r="F32" s="13"/>
      <c r="G32" s="13"/>
      <c r="H32" s="13"/>
    </row>
    <row r="33" spans="1:8" ht="18.75" x14ac:dyDescent="0.3">
      <c r="A33" s="12"/>
      <c r="B33" s="12"/>
      <c r="C33" s="12"/>
      <c r="D33" s="12"/>
      <c r="E33" s="12"/>
      <c r="F33" s="12"/>
      <c r="G33" s="12"/>
      <c r="H33" s="12"/>
    </row>
    <row r="34" spans="1:8" ht="18.75" x14ac:dyDescent="0.3">
      <c r="A34" s="12"/>
      <c r="B34" s="12"/>
      <c r="C34" s="12"/>
      <c r="D34" s="12"/>
      <c r="E34" s="12"/>
      <c r="F34" s="12"/>
      <c r="G34" s="12"/>
      <c r="H34" s="12"/>
    </row>
  </sheetData>
  <mergeCells count="4">
    <mergeCell ref="H7:H8"/>
    <mergeCell ref="H19:H21"/>
    <mergeCell ref="H9:H10"/>
    <mergeCell ref="H14:H16"/>
  </mergeCells>
  <pageMargins left="0.59055118110236227" right="0.39370078740157483" top="0.39370078740157483" bottom="0.39370078740157483" header="0.31496062992125984" footer="0.31496062992125984"/>
  <pageSetup paperSize="9" scale="55"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2024-02-06T07:35:04Z</dcterms:modified>
</cp:coreProperties>
</file>